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Journals\Fulfillment\Pricing\2027 Pricing\"/>
    </mc:Choice>
  </mc:AlternateContent>
  <xr:revisionPtr revIDLastSave="0" documentId="13_ncr:1_{4DCB3966-DFC9-4042-B9BF-B1A97BA1D3B6}" xr6:coauthVersionLast="47" xr6:coauthVersionMax="47" xr10:uidLastSave="{00000000-0000-0000-0000-000000000000}"/>
  <bookViews>
    <workbookView xWindow="-28920" yWindow="1815" windowWidth="29040" windowHeight="15720" xr2:uid="{DAEEEA70-809E-4A18-BA88-412DDD50695D}"/>
  </bookViews>
  <sheets>
    <sheet name="2027 Prices" sheetId="1" r:id="rId1"/>
    <sheet name="Term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K26" i="1"/>
  <c r="K17" i="1"/>
  <c r="K32" i="1"/>
  <c r="K33" i="1"/>
  <c r="K34" i="1"/>
  <c r="K31" i="1"/>
  <c r="K23" i="1"/>
  <c r="K24" i="1"/>
  <c r="K25" i="1"/>
  <c r="K27" i="1"/>
  <c r="K21" i="1"/>
  <c r="K18" i="1"/>
  <c r="K22" i="1"/>
  <c r="K16" i="1"/>
  <c r="K12" i="1"/>
  <c r="K13" i="1"/>
  <c r="K14" i="1"/>
  <c r="K11" i="1"/>
  <c r="K6" i="1"/>
  <c r="K8" i="1"/>
  <c r="K9" i="1"/>
  <c r="K5"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<sst xmlns="http://schemas.openxmlformats.org/spreadsheetml/2006/main" count="247" uniqueCount="169">
  <si>
    <t>For the most up-to-date subscription terms, please see our website.</t>
  </si>
  <si>
    <r>
      <t xml:space="preserve">Agency Discount: </t>
    </r>
    <r>
      <rPr>
        <sz val="11"/>
        <color theme="1"/>
        <rFont val="Aptos Narrow"/>
        <family val="2"/>
        <scheme val="minor"/>
      </rPr>
      <t>Subscription agents receive a 5% discount on both print and electronic-only orders. Discounts do not apply to postage or to orders submitted at the individual rate.</t>
    </r>
  </si>
  <si>
    <r>
      <rPr>
        <b/>
        <sz val="11"/>
        <color theme="1"/>
        <rFont val="Aptos Narrow"/>
        <family val="2"/>
        <scheme val="minor"/>
      </rPr>
      <t>Fulfillment Cycle</t>
    </r>
    <r>
      <rPr>
        <sz val="11"/>
        <color theme="1"/>
        <rFont val="Aptos Narrow"/>
        <family val="2"/>
        <scheme val="minor"/>
      </rPr>
      <t>: All subscriptions run from January 1 through December 31 of any given year, except for</t>
    </r>
    <r>
      <rPr>
        <i/>
        <sz val="11"/>
        <color theme="1"/>
        <rFont val="Aptos Narrow"/>
        <family val="2"/>
        <scheme val="minor"/>
      </rPr>
      <t xml:space="preserve"> Dissent</t>
    </r>
    <r>
      <rPr>
        <sz val="11"/>
        <color theme="1"/>
        <rFont val="Aptos Narrow"/>
        <family val="2"/>
        <scheme val="minor"/>
      </rPr>
      <t xml:space="preserve">, which has rolling subscriptions, and </t>
    </r>
    <r>
      <rPr>
        <i/>
        <sz val="11"/>
        <color theme="1"/>
        <rFont val="Aptos Narrow"/>
        <family val="2"/>
        <scheme val="minor"/>
      </rPr>
      <t>Nova Religio</t>
    </r>
    <r>
      <rPr>
        <sz val="11"/>
        <color theme="1"/>
        <rFont val="Aptos Narrow"/>
        <family val="2"/>
        <scheme val="minor"/>
      </rPr>
      <t>, which is on an academic year calendar. Orders received after October 31 become effective the following January 1 unless indicated otherwise by the customer. Orders placed before October 31 receive all of the year’s issues in print at that time and then all subsequent issues as each is published.</t>
    </r>
  </si>
  <si>
    <r>
      <t xml:space="preserve">Tax: </t>
    </r>
    <r>
      <rPr>
        <sz val="11"/>
        <color theme="1"/>
        <rFont val="Aptos Narrow"/>
        <family val="2"/>
        <scheme val="minor"/>
      </rPr>
      <t>Orders are not subject to sales tax or Canadian Goods and Services Tax (GST).</t>
    </r>
  </si>
  <si>
    <r>
      <rPr>
        <b/>
        <sz val="11"/>
        <color theme="1"/>
        <rFont val="Aptos Narrow"/>
        <family val="2"/>
        <scheme val="minor"/>
      </rPr>
      <t>Refunds/Cancellations</t>
    </r>
    <r>
      <rPr>
        <sz val="11"/>
        <color theme="1"/>
        <rFont val="Aptos Narrow"/>
        <family val="2"/>
        <scheme val="minor"/>
      </rPr>
      <t>: Institutional subscription orders, whether through an agency or direct, are regarded as final and may not be cancelled after the first issue is mailed unless it is a duplicate subscription. In all cases, single-issue orders are nonreturnable and nonrefundable. No exceptions will be made to this policy.</t>
    </r>
  </si>
  <si>
    <t>Journal</t>
  </si>
  <si>
    <t>PUB CODE</t>
  </si>
  <si>
    <t>ISSN</t>
  </si>
  <si>
    <t>eISSN</t>
  </si>
  <si>
    <t>Issues per year</t>
  </si>
  <si>
    <t>Institutional print  + online</t>
  </si>
  <si>
    <t>Institutional online only</t>
  </si>
  <si>
    <t>Individual online only</t>
  </si>
  <si>
    <t>Notes</t>
  </si>
  <si>
    <t>Volume schedule</t>
  </si>
  <si>
    <t>*</t>
  </si>
  <si>
    <t>calendar year</t>
  </si>
  <si>
    <t>Capitalism</t>
  </si>
  <si>
    <t>CAP</t>
  </si>
  <si>
    <t>2576-6392</t>
  </si>
  <si>
    <t>2576-6406</t>
  </si>
  <si>
    <t>Change Over Time</t>
  </si>
  <si>
    <t>COT</t>
  </si>
  <si>
    <t>2153-053X</t>
  </si>
  <si>
    <t>2153-0548</t>
  </si>
  <si>
    <t>Dissent</t>
  </si>
  <si>
    <t>DIS</t>
  </si>
  <si>
    <t>0012-3846</t>
  </si>
  <si>
    <t>1946-0910</t>
  </si>
  <si>
    <t>rolling</t>
  </si>
  <si>
    <t>Early American Studies</t>
  </si>
  <si>
    <t>EAS</t>
  </si>
  <si>
    <t>1543-4273</t>
  </si>
  <si>
    <t>1559-0895</t>
  </si>
  <si>
    <t>Eudora Welty Review</t>
  </si>
  <si>
    <t>EWR</t>
  </si>
  <si>
    <t>1947-3370</t>
  </si>
  <si>
    <t>2165-266x</t>
  </si>
  <si>
    <t>n/a</t>
  </si>
  <si>
    <t>Foucault Studies</t>
  </si>
  <si>
    <t>FS</t>
  </si>
  <si>
    <t>1832-5203</t>
  </si>
  <si>
    <t>OA</t>
  </si>
  <si>
    <t>French Forum</t>
  </si>
  <si>
    <t>FF</t>
  </si>
  <si>
    <t>0098-9355</t>
  </si>
  <si>
    <t>1534-1836</t>
  </si>
  <si>
    <t>Global Black Thought</t>
  </si>
  <si>
    <t>GBT</t>
  </si>
  <si>
    <t>Hispanic Review</t>
  </si>
  <si>
    <t>HR</t>
  </si>
  <si>
    <t>0018-2176</t>
  </si>
  <si>
    <t>1553-0639</t>
  </si>
  <si>
    <t>History of Social Science</t>
  </si>
  <si>
    <t>HSS</t>
  </si>
  <si>
    <t>2835-0197</t>
  </si>
  <si>
    <t>2835-0200</t>
  </si>
  <si>
    <t>Humanity</t>
  </si>
  <si>
    <t>HUM</t>
  </si>
  <si>
    <t>2151-4364</t>
  </si>
  <si>
    <t>2151-4372</t>
  </si>
  <si>
    <t>Huntington Library Quarterly</t>
  </si>
  <si>
    <t>HLQ</t>
  </si>
  <si>
    <t>0018-7895</t>
  </si>
  <si>
    <t>1544-399X</t>
  </si>
  <si>
    <t>Jewish Quarterly Review</t>
  </si>
  <si>
    <t>JQR</t>
  </si>
  <si>
    <t>0021-6682</t>
  </si>
  <si>
    <t>1553-0604</t>
  </si>
  <si>
    <t>Journal for Early Modern Cultural Studies</t>
  </si>
  <si>
    <t>JEMCS</t>
  </si>
  <si>
    <t>1531-0485</t>
  </si>
  <si>
    <t>1553-3786</t>
  </si>
  <si>
    <t>Journal of Disaster Studies</t>
  </si>
  <si>
    <t>JDS</t>
  </si>
  <si>
    <t>2834-457X</t>
  </si>
  <si>
    <t>Open Access and online only</t>
  </si>
  <si>
    <t>Journal of Ecumenical Studies</t>
  </si>
  <si>
    <t>JES</t>
  </si>
  <si>
    <t>0022-0558</t>
  </si>
  <si>
    <t>2162-3937</t>
  </si>
  <si>
    <t>Journal of the History of Ideas</t>
  </si>
  <si>
    <t>JHI</t>
  </si>
  <si>
    <t>0022-5037</t>
  </si>
  <si>
    <t>1086-3222</t>
  </si>
  <si>
    <t>Magic, Ritual, and Witchcraft</t>
  </si>
  <si>
    <t>MRW</t>
  </si>
  <si>
    <t>1556-8547</t>
  </si>
  <si>
    <t>1940-5111</t>
  </si>
  <si>
    <t>Manuscript Studies</t>
  </si>
  <si>
    <t>MSS</t>
  </si>
  <si>
    <t>2381-5329</t>
  </si>
  <si>
    <t>2380-1190</t>
  </si>
  <si>
    <t>Nova Religio</t>
  </si>
  <si>
    <t>NR</t>
  </si>
  <si>
    <t>1092-6690</t>
  </si>
  <si>
    <t>1541-8480</t>
  </si>
  <si>
    <t>academic year</t>
  </si>
  <si>
    <t>Observational Studies</t>
  </si>
  <si>
    <t>OBS</t>
  </si>
  <si>
    <t>2767-3324</t>
  </si>
  <si>
    <t>Pasados</t>
  </si>
  <si>
    <t>PAS</t>
  </si>
  <si>
    <t>2770-520X</t>
  </si>
  <si>
    <t>Pennsylvania Magazine of History and Biography</t>
  </si>
  <si>
    <t>PMHB</t>
  </si>
  <si>
    <t>0031-4587</t>
  </si>
  <si>
    <t>2169-8546</t>
  </si>
  <si>
    <t>see notes column for tier</t>
  </si>
  <si>
    <t>Proceedings of the American Philosophical Society</t>
  </si>
  <si>
    <t>APSP</t>
  </si>
  <si>
    <t>0003-049X</t>
  </si>
  <si>
    <t>2326-9243</t>
  </si>
  <si>
    <t>Revista Hispánica Moderna</t>
  </si>
  <si>
    <t>RHM</t>
  </si>
  <si>
    <t>0034-9593</t>
  </si>
  <si>
    <t>1944-6446</t>
  </si>
  <si>
    <t>The Eighteenth Century</t>
  </si>
  <si>
    <t>ECTI</t>
  </si>
  <si>
    <t>0193-5380</t>
  </si>
  <si>
    <t>1935-0201</t>
  </si>
  <si>
    <t>Transactions of the American Philosophical Society</t>
  </si>
  <si>
    <t>APST</t>
  </si>
  <si>
    <t>0065-9746</t>
  </si>
  <si>
    <t>2325-9264</t>
  </si>
  <si>
    <t>Single issue price, institutions</t>
  </si>
  <si>
    <t>Single issue price, individuals</t>
  </si>
  <si>
    <t>Individual print + online</t>
  </si>
  <si>
    <r>
      <t xml:space="preserve">Claims: </t>
    </r>
    <r>
      <rPr>
        <sz val="11"/>
        <color theme="1"/>
        <rFont val="Aptos Narrow"/>
        <family val="2"/>
        <scheme val="minor"/>
      </rPr>
      <t>Requests for replacement copies because of damage or nonreceipt must arrive within six months (U.S.) and nine months (overseas) of publication date or date of order, whichever comes later. In all other cases the single-issue price will be charged for replacement issues.</t>
    </r>
  </si>
  <si>
    <t xml:space="preserve"> Open Access and online only. Hosted on JSTOR.</t>
  </si>
  <si>
    <t>JSA</t>
  </si>
  <si>
    <t>2766-0176</t>
  </si>
  <si>
    <t xml:space="preserve">Open Access and online only. </t>
  </si>
  <si>
    <t xml:space="preserve">Official journal of the African American Intellectual History Society. </t>
  </si>
  <si>
    <t xml:space="preserve">Official journal of the Society for the History of Recent Social Science. </t>
  </si>
  <si>
    <t xml:space="preserve"> Open Access and online only. </t>
  </si>
  <si>
    <r>
      <t xml:space="preserve">Renewal Notices: </t>
    </r>
    <r>
      <rPr>
        <sz val="11"/>
        <color theme="1"/>
        <rFont val="Aptos Narrow"/>
        <family val="2"/>
        <scheme val="minor"/>
      </rPr>
      <t>Renewal notices for institutions not included with agency orders received prior to January 2026 will be sent to the end user, not the agency.</t>
    </r>
  </si>
  <si>
    <r>
      <rPr>
        <b/>
        <sz val="11"/>
        <color theme="1"/>
        <rFont val="Aptos Narrow"/>
        <family val="2"/>
        <scheme val="minor"/>
      </rPr>
      <t>Online hosting</t>
    </r>
    <r>
      <rPr>
        <sz val="11"/>
        <color theme="1"/>
        <rFont val="Aptos Narrow"/>
        <family val="2"/>
        <scheme val="minor"/>
      </rPr>
      <t xml:space="preserve">: All journals are hosted on the Project MUSE platform. Institutional access relies on IP authentication which should be provided at purchase. </t>
    </r>
  </si>
  <si>
    <t>3065-1905</t>
  </si>
  <si>
    <t>3065-1913</t>
  </si>
  <si>
    <t>Journal of South Asian and Middle Eastern Studies</t>
  </si>
  <si>
    <t>Visit hsp.org</t>
  </si>
  <si>
    <r>
      <t xml:space="preserve">Ordering Information: </t>
    </r>
    <r>
      <rPr>
        <sz val="11"/>
        <color theme="1"/>
        <rFont val="Aptos Narrow"/>
        <family val="2"/>
        <scheme val="minor"/>
      </rPr>
      <t xml:space="preserve">Prepayment of subscription orders is required. Orders may be charged to MasterCard, Visa, Discover, or American Express. Checks and money orders should be made payable to “University of Pennsylvania Press” and include the title of the publication and volume number or year in the memo/note area.
To place an order (for journals except </t>
    </r>
    <r>
      <rPr>
        <i/>
        <sz val="11"/>
        <color theme="1"/>
        <rFont val="Aptos Narrow"/>
        <family val="2"/>
        <scheme val="minor"/>
      </rPr>
      <t>Dissent</t>
    </r>
    <r>
      <rPr>
        <sz val="11"/>
        <color theme="1"/>
        <rFont val="Aptos Narrow"/>
        <family val="2"/>
        <scheme val="minor"/>
      </rPr>
      <t xml:space="preserve">, which is fulfilled through Fulco), send payment in full, made out to “University of Pennsylvania Press” to: 
The Sheridan Press
Attn: Penn Press Journals
P.O. Box 465
Hanover, PA 17331
Phone: 717-632-3535 (subscriber services)   
Fax: 717-633-8920
Email: pubsvc.tsp@sheridan.com
</t>
    </r>
  </si>
  <si>
    <r>
      <t xml:space="preserve">Individual Subscriptions: </t>
    </r>
    <r>
      <rPr>
        <sz val="11"/>
        <color theme="1"/>
        <rFont val="Aptos Narrow"/>
        <family val="2"/>
        <scheme val="minor"/>
      </rPr>
      <t>Individual rates apply only when a subscription is for individual use and when delivery is made directly to the end user. Agencies may place orders at the individual rate provided issues are shipped directly to an individual subscriber. Post office box addresses or agency reshipper addresses used for consolidation purposes are ineligible for individual-rate subscriptions. Agency discounts do not apply to individual subscription orders.</t>
    </r>
  </si>
  <si>
    <t>0149-1784</t>
  </si>
  <si>
    <t>International Bulletin of Mission Research</t>
  </si>
  <si>
    <t>IBMR</t>
  </si>
  <si>
    <t>2027 Journals Subscription Rates</t>
  </si>
  <si>
    <t>2396-9393</t>
  </si>
  <si>
    <t>2396-9407</t>
  </si>
  <si>
    <t>New to Penn Press in 2027. The journal is moving from quarterly to triannual.</t>
  </si>
  <si>
    <t>New Labor Forum</t>
  </si>
  <si>
    <t>NLF</t>
  </si>
  <si>
    <t>1095-7960</t>
  </si>
  <si>
    <t>1557-2978</t>
  </si>
  <si>
    <t xml:space="preserve">Frequency is changing from quarterly to triannual. The journal will now be available in an online-only format. </t>
  </si>
  <si>
    <t>Open Access. Print subscriptions are available.</t>
  </si>
  <si>
    <r>
      <t xml:space="preserve">For pricing or to order online, visit dissentmagazine.org. To place an order, contact </t>
    </r>
    <r>
      <rPr>
        <i/>
        <sz val="11"/>
        <color theme="1"/>
        <rFont val="Calibri"/>
        <family val="2"/>
      </rPr>
      <t>Dissent</t>
    </r>
    <r>
      <rPr>
        <sz val="11"/>
        <color theme="1"/>
        <rFont val="Calibri"/>
        <family val="2"/>
      </rPr>
      <t>: 212-316-3120 or  dissentsubscriptions@fulcoinc.com.</t>
    </r>
  </si>
  <si>
    <t>Student print + online</t>
  </si>
  <si>
    <t>The Historical Society of Pennsylvania manages individual subscriptions to PMHB. Institutions: to determine your tier, visit: https://pmhb.pennpress.org/home/
Print + online:
Tier 1 –  $175
Tier 2 –  $160
Tier 3 –  $141
Online only:
Tier 1 –  $131
Tier 2 –  $117
Tier 3 –  $111
Print-only:
$98</t>
  </si>
  <si>
    <t>Last updated: July 15, 2027</t>
  </si>
  <si>
    <t>New to Penn Press in 2027. Print + electronic subscriptions for UALE members/retirees/low income: $33</t>
  </si>
  <si>
    <t>International shipping: please add $25 to all orders shipping to non-U.S. addresses.</t>
  </si>
  <si>
    <r>
      <t>Journal subscription rates</t>
    </r>
    <r>
      <rPr>
        <sz val="11"/>
        <color theme="1"/>
        <rFont val="Aptos Narrow"/>
        <family val="2"/>
        <scheme val="minor"/>
      </rPr>
      <t xml:space="preserve"> are denominated in U.S. dollars.</t>
    </r>
  </si>
  <si>
    <r>
      <rPr>
        <b/>
        <sz val="11"/>
        <color theme="1"/>
        <rFont val="Aptos Narrow"/>
        <family val="2"/>
        <scheme val="minor"/>
      </rPr>
      <t>International Shipping</t>
    </r>
    <r>
      <rPr>
        <sz val="11"/>
        <color theme="1"/>
        <rFont val="Aptos Narrow"/>
        <family val="2"/>
        <scheme val="minor"/>
      </rPr>
      <t>: Please add $25 to all orders shipping to non-U.S. addresses.</t>
    </r>
  </si>
  <si>
    <r>
      <rPr>
        <b/>
        <sz val="11"/>
        <color theme="1"/>
        <rFont val="Aptos Narrow"/>
        <family val="2"/>
        <scheme val="minor"/>
      </rPr>
      <t>Wire Transfer Instructions</t>
    </r>
    <r>
      <rPr>
        <sz val="11"/>
        <color theme="1"/>
        <rFont val="Aptos Narrow"/>
        <family val="2"/>
        <scheme val="minor"/>
      </rPr>
      <t>: The following information must appear in the wire instructions for our account to be properly credited.
Wells Fargo Bank N.A.
420 Montgomery Street
San Francisco, CA   94101
Domestic wires and ACH’s:
ABA Routing #: 121-000-248
For International Wires Only:
SWIFT CODE: WFBIUS6S
CHIPS:  0407
Account Name: The Trustees of the University of Pennsylvania
Account# 2000018692644
Reference:  ORG 5082, Journals Dept, Invoice/reference number (if available)</t>
    </r>
  </si>
  <si>
    <t>2027 Subscription Terms</t>
  </si>
  <si>
    <t>The University of Pennsylvania Press works with Sheridan Press for subscription fulfillment, including digital access and claims. Penn Press will continue to receive payments via wire transfer or credit card; checks should be addressed as below.</t>
  </si>
  <si>
    <t>This journal will be part of the Project MUSE Subscribe to Open Program in 2027. To access back content, please continue supporting the journal with a paid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</si>
</sst>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i/>
      <sz val="11"/>
      <color theme="1"/>
      <name val="Aptos Narrow"/>
      <family val="2"/>
      <scheme val="minor"/>
    </font>
    <font>
      <u/>
      <sz val="11"/>
      <color theme="10"/>
      <name val="Aptos Narrow"/>
      <family val="2"/>
      <scheme val="minor"/>
    </font>
    <font>
      <sz val="18"/>
      <color theme="1"/>
      <name val="Aptos Narrow"/>
      <family val="2"/>
      <scheme val="minor"/>
    </font>
    <font>
      <b/>
      <sz val="12"/>
      <color theme="1"/>
      <name val="Aptos Narrow"/>
      <family val="2"/>
      <scheme val="minor"/>
    </font>
    <font>
      <b/>
      <sz val="18"/>
      <name val="Aptos Narrow"/>
      <family val="2"/>
      <scheme val="minor"/>
    </font>
    <font>
      <sz val="10"/>
      <color theme="1"/>
      <name val="Aptos Narrow"/>
      <family val="2"/>
      <scheme val="minor"/>
    </font>
    <font>
      <sz val="8"/>
      <name val="Aptos Narrow"/>
      <family val="2"/>
      <scheme val="minor"/>
    </font>
    <font>
      <sz val="11"/>
      <color theme="1"/>
      <name val="Calibri"/>
      <family val="2"/>
    </font>
    <font>
      <u/>
      <sz val="11"/>
      <color theme="10"/>
      <name val="Calibri"/>
      <family val="2"/>
    </font>
    <font>
      <i/>
      <sz val="11"/>
      <color theme="1"/>
      <name val="Calibri"/>
      <family val="2"/>
    </font>
    <font>
      <b/>
      <sz val="12"/>
      <color theme="0"/>
      <name val="Calibri"/>
      <family val="2"/>
    </font>
    <font>
      <sz val="12"/>
      <color theme="0"/>
      <name val="Calibri"/>
      <family val="2"/>
    </font>
    <font>
      <sz val="10"/>
      <color theme="0"/>
      <name val="Calibri"/>
      <family val="2"/>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bgColor theme="4" tint="0.79998168889431442"/>
      </patternFill>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46">
    <xf numFmtId="0" fontId="0" fillId="0" borderId="0" xfId="0"/>
    <xf numFmtId="0" fontId="2" fillId="0" borderId="0" xfId="0" applyFont="1" applyAlignment="1">
      <alignment wrapText="1"/>
    </xf>
    <xf numFmtId="0" fontId="1" fillId="0" borderId="0" xfId="0" applyFont="1" applyAlignment="1">
      <alignment wrapText="1"/>
    </xf>
    <xf numFmtId="0" fontId="2" fillId="0" borderId="0" xfId="0" applyFont="1" applyAlignment="1">
      <alignment vertical="top" wrapText="1"/>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wrapText="1"/>
    </xf>
    <xf numFmtId="164" fontId="0" fillId="0" borderId="0" xfId="0" applyNumberFormat="1" applyAlignment="1">
      <alignment horizontal="right"/>
    </xf>
    <xf numFmtId="0" fontId="0" fillId="0" borderId="0" xfId="0" applyAlignment="1">
      <alignment horizontal="right"/>
    </xf>
    <xf numFmtId="0" fontId="0" fillId="0" borderId="0" xfId="0" applyAlignment="1">
      <alignment horizontal="center"/>
    </xf>
    <xf numFmtId="0" fontId="6" fillId="0" borderId="0" xfId="0" applyFont="1" applyAlignment="1">
      <alignment wrapText="1"/>
    </xf>
    <xf numFmtId="0" fontId="0" fillId="2" borderId="0" xfId="0" applyFill="1"/>
    <xf numFmtId="0" fontId="0" fillId="0" borderId="0" xfId="0" applyAlignment="1">
      <alignment vertical="center" wrapText="1"/>
    </xf>
    <xf numFmtId="0" fontId="0" fillId="2" borderId="0" xfId="0" applyFill="1" applyAlignment="1">
      <alignment wrapText="1"/>
    </xf>
    <xf numFmtId="0" fontId="2" fillId="2" borderId="0" xfId="0" applyFont="1" applyFill="1" applyAlignment="1">
      <alignment vertical="center" wrapText="1"/>
    </xf>
    <xf numFmtId="0" fontId="8" fillId="0" borderId="0" xfId="0" applyFont="1" applyAlignment="1">
      <alignment horizontal="left" wrapText="1"/>
    </xf>
    <xf numFmtId="0" fontId="10" fillId="2" borderId="0" xfId="0" applyFont="1" applyFill="1"/>
    <xf numFmtId="0" fontId="11" fillId="2" borderId="4" xfId="1" applyFont="1" applyFill="1" applyBorder="1" applyAlignment="1">
      <alignment wrapText="1"/>
    </xf>
    <xf numFmtId="0" fontId="10" fillId="2" borderId="5" xfId="0" applyFont="1" applyFill="1" applyBorder="1" applyAlignment="1">
      <alignment horizontal="center" wrapText="1"/>
    </xf>
    <xf numFmtId="0" fontId="10" fillId="2" borderId="5" xfId="0" applyFont="1" applyFill="1" applyBorder="1"/>
    <xf numFmtId="0" fontId="10" fillId="2" borderId="5" xfId="0" applyFont="1" applyFill="1" applyBorder="1" applyAlignment="1">
      <alignment horizontal="center"/>
    </xf>
    <xf numFmtId="165" fontId="10" fillId="2" borderId="5" xfId="0" applyNumberFormat="1" applyFont="1" applyFill="1" applyBorder="1" applyAlignment="1">
      <alignment horizontal="right"/>
    </xf>
    <xf numFmtId="164" fontId="10" fillId="2" borderId="6" xfId="0" applyNumberFormat="1" applyFont="1" applyFill="1" applyBorder="1" applyAlignment="1">
      <alignment horizontal="right"/>
    </xf>
    <xf numFmtId="0" fontId="11" fillId="4" borderId="4" xfId="1" applyFont="1" applyFill="1" applyBorder="1" applyAlignment="1">
      <alignment wrapText="1"/>
    </xf>
    <xf numFmtId="164" fontId="10" fillId="2" borderId="5" xfId="0" applyNumberFormat="1" applyFont="1" applyFill="1" applyBorder="1" applyAlignment="1">
      <alignment horizontal="right"/>
    </xf>
    <xf numFmtId="0" fontId="10" fillId="4" borderId="4" xfId="1" applyFont="1" applyFill="1" applyBorder="1" applyAlignment="1">
      <alignment wrapText="1"/>
    </xf>
    <xf numFmtId="164" fontId="10" fillId="2" borderId="4" xfId="0" applyNumberFormat="1" applyFont="1" applyFill="1" applyBorder="1" applyAlignment="1">
      <alignment horizontal="right"/>
    </xf>
    <xf numFmtId="164" fontId="10" fillId="2" borderId="5" xfId="0" applyNumberFormat="1" applyFont="1" applyFill="1" applyBorder="1" applyAlignment="1">
      <alignment horizontal="left" wrapText="1"/>
    </xf>
    <xf numFmtId="0" fontId="10" fillId="2" borderId="4" xfId="0" applyFont="1" applyFill="1" applyBorder="1" applyAlignment="1">
      <alignment horizontal="left" wrapText="1"/>
    </xf>
    <xf numFmtId="0" fontId="10" fillId="2" borderId="5" xfId="0" applyFont="1" applyFill="1" applyBorder="1" applyAlignment="1">
      <alignment horizontal="left" wrapText="1"/>
    </xf>
    <xf numFmtId="0" fontId="10" fillId="2" borderId="5" xfId="0" applyFont="1" applyFill="1" applyBorder="1" applyAlignment="1">
      <alignment horizontal="left"/>
    </xf>
    <xf numFmtId="165" fontId="10" fillId="2" borderId="5" xfId="0" applyNumberFormat="1" applyFont="1" applyFill="1" applyBorder="1" applyAlignment="1">
      <alignment horizontal="left" wrapText="1"/>
    </xf>
    <xf numFmtId="0" fontId="13" fillId="3" borderId="1" xfId="0" applyFont="1" applyFill="1" applyBorder="1" applyAlignment="1">
      <alignment vertical="top" wrapText="1"/>
    </xf>
    <xf numFmtId="0" fontId="14" fillId="3" borderId="2" xfId="0" applyFont="1" applyFill="1" applyBorder="1" applyAlignment="1">
      <alignment horizontal="center" vertical="top" wrapText="1"/>
    </xf>
    <xf numFmtId="0" fontId="14" fillId="3" borderId="2" xfId="0" applyFont="1" applyFill="1" applyBorder="1" applyAlignment="1">
      <alignment vertical="top"/>
    </xf>
    <xf numFmtId="164" fontId="14" fillId="3" borderId="2" xfId="0" applyNumberFormat="1" applyFont="1" applyFill="1" applyBorder="1" applyAlignment="1">
      <alignment horizontal="right" vertical="top" wrapText="1"/>
    </xf>
    <xf numFmtId="164" fontId="15" fillId="3" borderId="2" xfId="0" applyNumberFormat="1" applyFont="1" applyFill="1" applyBorder="1" applyAlignment="1">
      <alignment horizontal="right" vertical="top" wrapText="1"/>
    </xf>
    <xf numFmtId="164" fontId="14" fillId="3" borderId="3" xfId="0" applyNumberFormat="1" applyFont="1" applyFill="1" applyBorder="1" applyAlignment="1">
      <alignment horizontal="right" vertical="top" wrapText="1"/>
    </xf>
    <xf numFmtId="0" fontId="14" fillId="2" borderId="0" xfId="0" applyFont="1" applyFill="1"/>
    <xf numFmtId="0" fontId="14" fillId="3" borderId="0" xfId="0" applyFont="1" applyFill="1"/>
    <xf numFmtId="165" fontId="10" fillId="2" borderId="6" xfId="0" applyNumberFormat="1" applyFont="1" applyFill="1" applyBorder="1" applyAlignment="1">
      <alignment horizontal="right"/>
    </xf>
    <xf numFmtId="0" fontId="7" fillId="0" borderId="0" xfId="0" applyFont="1" applyAlignment="1">
      <alignment horizontal="center" vertical="center"/>
    </xf>
    <xf numFmtId="164" fontId="5" fillId="0" borderId="0" xfId="0" applyNumberFormat="1" applyFont="1" applyAlignment="1">
      <alignment horizontal="center" vertical="center"/>
    </xf>
    <xf numFmtId="165" fontId="10" fillId="2" borderId="4" xfId="0" applyNumberFormat="1" applyFont="1" applyFill="1" applyBorder="1" applyAlignment="1">
      <alignment horizontal="right"/>
    </xf>
    <xf numFmtId="165" fontId="10" fillId="2" borderId="5" xfId="0" applyNumberFormat="1" applyFont="1" applyFill="1" applyBorder="1" applyAlignment="1">
      <alignment horizontal="right" wrapText="1"/>
    </xf>
    <xf numFmtId="0" fontId="0" fillId="0" borderId="0" xfId="0" applyFont="1" applyAlignment="1">
      <alignment wrapText="1"/>
    </xf>
  </cellXfs>
  <cellStyles count="2">
    <cellStyle name="Hyperlink" xfId="1" builtinId="8"/>
    <cellStyle name="Normal" xfId="0" builtinId="0"/>
  </cellStyles>
  <dxfs count="19">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164" formatCode="&quot;$&quot;#,##0.00"/>
      <fill>
        <patternFill>
          <bgColor theme="0"/>
        </patternFill>
      </fill>
      <alignment horizontal="right" vertical="bottom"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numFmt numFmtId="165" formatCode="&quot;$&quot;#,##0"/>
      <fill>
        <patternFill>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numFmt numFmtId="164" formatCode="&quot;$&quot;#,##0.00"/>
      <fill>
        <patternFill>
          <bgColor theme="0"/>
        </patternFill>
      </fill>
      <alignment horizontal="righ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numFmt numFmtId="0" formatCode="General"/>
      <fill>
        <patternFill>
          <bgColor theme="0"/>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fill>
        <patternFill>
          <bgColor theme="0"/>
        </patternFill>
      </fill>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fill>
        <patternFill>
          <bgColor theme="0"/>
        </patternFill>
      </fill>
      <alignment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fill>
        <patternFill>
          <bgColor theme="0"/>
        </patternFill>
      </fill>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fill>
        <patternFill>
          <bgColor theme="0"/>
        </patternFill>
      </fill>
      <alignmen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1"/>
        <color theme="1"/>
        <name val="Calibri"/>
        <family val="2"/>
        <scheme val="none"/>
      </font>
      <fill>
        <patternFill>
          <bgColor theme="0"/>
        </patternFill>
      </fill>
      <alignment vertical="bottom" textRotation="0" indent="0" justifyLastLine="0" shrinkToFit="0" readingOrder="0"/>
    </dxf>
    <dxf>
      <border>
        <bottom style="thin">
          <color indexed="64"/>
        </bottom>
      </border>
    </dxf>
    <dxf>
      <font>
        <b val="0"/>
        <i val="0"/>
        <strike val="0"/>
        <condense val="0"/>
        <extend val="0"/>
        <outline val="0"/>
        <shadow val="0"/>
        <u val="none"/>
        <vertAlign val="baseline"/>
        <sz val="12"/>
        <color theme="0"/>
        <name val="Calibri"/>
        <family val="2"/>
        <scheme val="none"/>
      </font>
      <numFmt numFmtId="164" formatCode="&quot;$&quot;#,##0.00"/>
      <fill>
        <patternFill patternType="solid">
          <fgColor indexed="64"/>
          <bgColor theme="4"/>
        </patternFill>
      </fill>
      <alignment horizontal="righ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1778000</xdr:colOff>
      <xdr:row>0</xdr:row>
      <xdr:rowOff>685800</xdr:rowOff>
    </xdr:to>
    <xdr:pic>
      <xdr:nvPicPr>
        <xdr:cNvPr id="2" name="Picture 1">
          <a:extLst>
            <a:ext uri="{FF2B5EF4-FFF2-40B4-BE49-F238E27FC236}">
              <a16:creationId xmlns:a16="http://schemas.microsoft.com/office/drawing/2014/main" id="{53789D88-87C8-4351-A3D0-91C953DE99F6}"/>
            </a:ext>
          </a:extLst>
        </xdr:cNvPr>
        <xdr:cNvPicPr>
          <a:picLocks noChangeAspect="1"/>
        </xdr:cNvPicPr>
      </xdr:nvPicPr>
      <xdr:blipFill>
        <a:blip xmlns:r="http://schemas.openxmlformats.org/officeDocument/2006/relationships" r:embed="rId1"/>
        <a:stretch>
          <a:fillRect/>
        </a:stretch>
      </xdr:blipFill>
      <xdr:spPr>
        <a:xfrm>
          <a:off x="0" y="0"/>
          <a:ext cx="1784350" cy="6858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A5C792D-2B5D-4A0D-AE80-057049BF0AA4}" name="Table3" displayName="Table3" ref="A4:N37" totalsRowShown="0" headerRowDxfId="18" dataDxfId="16" headerRowBorderDxfId="17" tableBorderDxfId="15" totalsRowBorderDxfId="14">
  <autoFilter ref="A4:N37" xr:uid="{CA5C792D-2B5D-4A0D-AE80-057049BF0AA4}"/>
  <sortState xmlns:xlrd2="http://schemas.microsoft.com/office/spreadsheetml/2017/richdata2" ref="A5:N36">
    <sortCondition ref="A4:A36"/>
  </sortState>
  <tableColumns count="14">
    <tableColumn id="1" xr3:uid="{20CCB363-A7A2-49D5-9A58-94131CCF0985}" name="Journal" dataDxfId="13"/>
    <tableColumn id="2" xr3:uid="{C1BB3C02-DC36-407A-B642-D0F8FA7A1B84}" name="PUB CODE" dataDxfId="12"/>
    <tableColumn id="3" xr3:uid="{A322D1FD-0AD2-41AE-81ED-6406EC5D6878}" name="ISSN" dataDxfId="11"/>
    <tableColumn id="4" xr3:uid="{C8B16DF4-743F-40B4-B116-D64F3E49003D}" name="eISSN" dataDxfId="10"/>
    <tableColumn id="5" xr3:uid="{279D5CB0-D226-4272-8D00-204DF133E477}" name="Issues per year" dataDxfId="9"/>
    <tableColumn id="6" xr3:uid="{97D5769C-5D03-49C4-9CD7-AC4D6B88C9E2}" name="Institutional print  + online" dataDxfId="8"/>
    <tableColumn id="7" xr3:uid="{A18ED9EE-0A0F-4FAA-9518-C22295AAA7D9}" name="Institutional online only" dataDxfId="7"/>
    <tableColumn id="8" xr3:uid="{D88D2352-8C5A-4E39-A23C-1B59279EBE84}" name="Individual print + online" dataDxfId="6"/>
    <tableColumn id="9" xr3:uid="{0B599554-1F6E-4BAA-BF52-D8B650ADE968}" name="Individual online only" dataDxfId="5"/>
    <tableColumn id="10" xr3:uid="{A78A3C6E-466C-477C-99CF-4FFE2A0C64F5}" name="Student print + online" dataDxfId="4"/>
    <tableColumn id="17" xr3:uid="{BBE48C76-1093-4EA6-8F5E-445167213738}" name="Single issue price, institutions" dataDxfId="3">
      <calculatedColumnFormula>Table3[[#This Row],[Institutional print  + online]]/Table3[[#This Row],[Issues per year]]</calculatedColumnFormula>
    </tableColumn>
    <tableColumn id="18" xr3:uid="{F1D7168E-64B5-4D8F-B6F9-077CCF1AF789}" name="Single issue price, individuals" dataDxfId="2"/>
    <tableColumn id="11" xr3:uid="{56034C61-1BCA-4DE5-98EC-ECB683BF7B05}" name="Notes" dataDxfId="1"/>
    <tableColumn id="14" xr3:uid="{733A903A-4453-4F2F-9C3A-F7C9CF20FC80}" name="Volume schedu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hlq.pennpress.org/" TargetMode="External"/><Relationship Id="rId13" Type="http://schemas.openxmlformats.org/officeDocument/2006/relationships/hyperlink" Target="http://jes.pennpress.org/" TargetMode="External"/><Relationship Id="rId18" Type="http://schemas.openxmlformats.org/officeDocument/2006/relationships/hyperlink" Target="http://obs.pennpress.org/" TargetMode="External"/><Relationship Id="rId26" Type="http://schemas.openxmlformats.org/officeDocument/2006/relationships/hyperlink" Target="https://www.pennpress.org/journals/journal/global-black-thought/" TargetMode="External"/><Relationship Id="rId3" Type="http://schemas.openxmlformats.org/officeDocument/2006/relationships/hyperlink" Target="http://cot.pennpress.org/" TargetMode="External"/><Relationship Id="rId21" Type="http://schemas.openxmlformats.org/officeDocument/2006/relationships/hyperlink" Target="https://cap.pennpress.org/" TargetMode="External"/><Relationship Id="rId7" Type="http://schemas.openxmlformats.org/officeDocument/2006/relationships/hyperlink" Target="http://ff.pennpress.org/" TargetMode="External"/><Relationship Id="rId12" Type="http://schemas.openxmlformats.org/officeDocument/2006/relationships/hyperlink" Target="http://jemcs.pennpress.org/" TargetMode="External"/><Relationship Id="rId17" Type="http://schemas.openxmlformats.org/officeDocument/2006/relationships/hyperlink" Target="http://mss.pennpress.org/" TargetMode="External"/><Relationship Id="rId25" Type="http://schemas.openxmlformats.org/officeDocument/2006/relationships/hyperlink" Target="https://rauli.cbs.dk/index.php/foucault-studies" TargetMode="External"/><Relationship Id="rId2" Type="http://schemas.openxmlformats.org/officeDocument/2006/relationships/hyperlink" Target="http://apst.pennpress.org/" TargetMode="External"/><Relationship Id="rId16" Type="http://schemas.openxmlformats.org/officeDocument/2006/relationships/hyperlink" Target="http://magic.pennpress.org/" TargetMode="External"/><Relationship Id="rId20" Type="http://schemas.openxmlformats.org/officeDocument/2006/relationships/hyperlink" Target="http://rhm.pennpress.org/" TargetMode="External"/><Relationship Id="rId29" Type="http://schemas.openxmlformats.org/officeDocument/2006/relationships/hyperlink" Target="https://www.pennpress.org/journals/journal/international-bulletin-of-mission-research/" TargetMode="External"/><Relationship Id="rId1" Type="http://schemas.openxmlformats.org/officeDocument/2006/relationships/hyperlink" Target="http://apsp.pennpress.org/" TargetMode="External"/><Relationship Id="rId6" Type="http://schemas.openxmlformats.org/officeDocument/2006/relationships/hyperlink" Target="http://ewr.pennpress.org/" TargetMode="External"/><Relationship Id="rId11" Type="http://schemas.openxmlformats.org/officeDocument/2006/relationships/hyperlink" Target="http://jds.pennpress.org/" TargetMode="External"/><Relationship Id="rId24" Type="http://schemas.openxmlformats.org/officeDocument/2006/relationships/hyperlink" Target="https://journals.pennpress.org/pasados/" TargetMode="External"/><Relationship Id="rId5" Type="http://schemas.openxmlformats.org/officeDocument/2006/relationships/hyperlink" Target="http://ecti.pennpress.org/" TargetMode="External"/><Relationship Id="rId15" Type="http://schemas.openxmlformats.org/officeDocument/2006/relationships/hyperlink" Target="http://jqr.pennpress.org/" TargetMode="External"/><Relationship Id="rId23" Type="http://schemas.openxmlformats.org/officeDocument/2006/relationships/hyperlink" Target="https://journals.pennpress.org/nova-religio/" TargetMode="External"/><Relationship Id="rId28" Type="http://schemas.openxmlformats.org/officeDocument/2006/relationships/hyperlink" Target="https://www.pennpress.org/journals/journal/journal-of-south-asian-and-middle-eastern-studies/" TargetMode="External"/><Relationship Id="rId10" Type="http://schemas.openxmlformats.org/officeDocument/2006/relationships/hyperlink" Target="http://hum.pennpress.org/" TargetMode="External"/><Relationship Id="rId19" Type="http://schemas.openxmlformats.org/officeDocument/2006/relationships/hyperlink" Target="http://pmhb.pennpress.org/" TargetMode="External"/><Relationship Id="rId31" Type="http://schemas.openxmlformats.org/officeDocument/2006/relationships/table" Target="../tables/table1.xml"/><Relationship Id="rId4" Type="http://schemas.openxmlformats.org/officeDocument/2006/relationships/hyperlink" Target="http://eas.pennpress.org/" TargetMode="External"/><Relationship Id="rId9" Type="http://schemas.openxmlformats.org/officeDocument/2006/relationships/hyperlink" Target="http://hr.pennpress.org/" TargetMode="External"/><Relationship Id="rId14" Type="http://schemas.openxmlformats.org/officeDocument/2006/relationships/hyperlink" Target="http://jhi.pennpress.org/" TargetMode="External"/><Relationship Id="rId22" Type="http://schemas.openxmlformats.org/officeDocument/2006/relationships/hyperlink" Target="https://dissent.pennpress.org/" TargetMode="External"/><Relationship Id="rId27" Type="http://schemas.openxmlformats.org/officeDocument/2006/relationships/hyperlink" Target="https://www.pennpress.org/journals/journal/history-of-social-science/" TargetMode="External"/><Relationship Id="rId30"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CB901-94F9-463F-8F53-2954986206E3}">
  <dimension ref="A1:FW37"/>
  <sheetViews>
    <sheetView tabSelected="1" topLeftCell="A26" zoomScaleNormal="100" workbookViewId="0">
      <selection activeCell="F18" sqref="F18"/>
    </sheetView>
  </sheetViews>
  <sheetFormatPr defaultColWidth="9.6328125" defaultRowHeight="14.5" x14ac:dyDescent="0.35"/>
  <cols>
    <col min="1" max="1" width="35.81640625" style="6" customWidth="1"/>
    <col min="2" max="2" width="7.453125" style="9" customWidth="1"/>
    <col min="3" max="3" width="11.7265625" customWidth="1"/>
    <col min="4" max="4" width="10.26953125" customWidth="1"/>
    <col min="5" max="5" width="7.81640625" style="7" customWidth="1"/>
    <col min="6" max="6" width="14.1796875" style="7" customWidth="1"/>
    <col min="7" max="8" width="12.6328125" style="7" customWidth="1"/>
    <col min="9" max="9" width="10.54296875" style="7" customWidth="1"/>
    <col min="10" max="10" width="8.7265625" style="8" customWidth="1"/>
    <col min="11" max="11" width="12.453125" style="8" customWidth="1"/>
    <col min="12" max="12" width="13" style="8" customWidth="1"/>
    <col min="13" max="13" width="42.81640625" style="15" customWidth="1"/>
    <col min="14" max="14" width="14" customWidth="1"/>
    <col min="15" max="103" width="12.6328125" style="11" customWidth="1"/>
    <col min="104" max="179" width="13.81640625" style="11" customWidth="1"/>
    <col min="180" max="1003" width="13.81640625" customWidth="1"/>
    <col min="1004" max="10003" width="14.81640625" customWidth="1"/>
    <col min="10004" max="16384" width="16" customWidth="1"/>
  </cols>
  <sheetData>
    <row r="1" spans="1:179" ht="67.5" customHeight="1" x14ac:dyDescent="0.35">
      <c r="A1" s="12" t="e" vm="1">
        <v>#VALUE!</v>
      </c>
      <c r="B1" s="41" t="s">
        <v>147</v>
      </c>
      <c r="C1" s="41"/>
      <c r="D1" s="41"/>
      <c r="E1" s="41"/>
      <c r="F1" s="41"/>
      <c r="H1" s="42"/>
      <c r="I1" s="42"/>
      <c r="J1" s="42"/>
    </row>
    <row r="2" spans="1:179" x14ac:dyDescent="0.35">
      <c r="A2" s="6" t="s">
        <v>160</v>
      </c>
    </row>
    <row r="3" spans="1:179" ht="16" x14ac:dyDescent="0.4">
      <c r="A3" s="10"/>
    </row>
    <row r="4" spans="1:179" s="39" customFormat="1" ht="55.5" customHeight="1" x14ac:dyDescent="0.35">
      <c r="A4" s="32" t="s">
        <v>5</v>
      </c>
      <c r="B4" s="33" t="s">
        <v>6</v>
      </c>
      <c r="C4" s="34" t="s">
        <v>7</v>
      </c>
      <c r="D4" s="34" t="s">
        <v>8</v>
      </c>
      <c r="E4" s="35" t="s">
        <v>9</v>
      </c>
      <c r="F4" s="35" t="s">
        <v>10</v>
      </c>
      <c r="G4" s="35" t="s">
        <v>11</v>
      </c>
      <c r="H4" s="35" t="s">
        <v>127</v>
      </c>
      <c r="I4" s="35" t="s">
        <v>12</v>
      </c>
      <c r="J4" s="35" t="s">
        <v>158</v>
      </c>
      <c r="K4" s="35" t="s">
        <v>125</v>
      </c>
      <c r="L4" s="35" t="s">
        <v>126</v>
      </c>
      <c r="M4" s="36" t="s">
        <v>13</v>
      </c>
      <c r="N4" s="37" t="s">
        <v>14</v>
      </c>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c r="BZ4" s="38"/>
      <c r="CA4" s="38"/>
      <c r="CB4" s="38"/>
      <c r="CC4" s="38"/>
      <c r="CD4" s="38"/>
      <c r="CE4" s="38"/>
      <c r="CF4" s="38"/>
      <c r="CG4" s="38"/>
      <c r="CH4" s="38"/>
      <c r="CI4" s="38"/>
      <c r="CJ4" s="38"/>
      <c r="CK4" s="38"/>
      <c r="CL4" s="38"/>
      <c r="CM4" s="38"/>
      <c r="CN4" s="38"/>
      <c r="CO4" s="38"/>
      <c r="CP4" s="38"/>
      <c r="CQ4" s="38"/>
      <c r="CR4" s="38"/>
      <c r="CS4" s="38"/>
      <c r="CT4" s="38"/>
      <c r="CU4" s="38"/>
      <c r="CV4" s="38"/>
      <c r="CW4" s="38"/>
      <c r="CX4" s="38"/>
      <c r="CY4" s="38"/>
      <c r="CZ4" s="38"/>
      <c r="DA4" s="38"/>
      <c r="DB4" s="38"/>
      <c r="DC4" s="38"/>
      <c r="DD4" s="38"/>
      <c r="DE4" s="38"/>
      <c r="DF4" s="38"/>
      <c r="DG4" s="38"/>
      <c r="DH4" s="38"/>
      <c r="DI4" s="38"/>
      <c r="DJ4" s="38"/>
      <c r="DK4" s="38"/>
      <c r="DL4" s="38"/>
      <c r="DM4" s="38"/>
      <c r="DN4" s="38"/>
      <c r="DO4" s="38"/>
      <c r="DP4" s="38"/>
      <c r="DQ4" s="38"/>
      <c r="DR4" s="38"/>
      <c r="DS4" s="38"/>
      <c r="DT4" s="38"/>
      <c r="DU4" s="38"/>
      <c r="DV4" s="38"/>
      <c r="DW4" s="38"/>
      <c r="DX4" s="38"/>
      <c r="DY4" s="38"/>
      <c r="DZ4" s="38"/>
      <c r="EA4" s="38"/>
      <c r="EB4" s="38"/>
      <c r="EC4" s="38"/>
      <c r="ED4" s="38"/>
      <c r="EE4" s="38"/>
      <c r="EF4" s="38"/>
      <c r="EG4" s="38"/>
      <c r="EH4" s="38"/>
      <c r="EI4" s="38"/>
      <c r="EJ4" s="38"/>
      <c r="EK4" s="38"/>
      <c r="EL4" s="38"/>
      <c r="EM4" s="38"/>
      <c r="EN4" s="38"/>
      <c r="EO4" s="38"/>
      <c r="EP4" s="38"/>
      <c r="EQ4" s="38"/>
      <c r="ER4" s="38"/>
      <c r="ES4" s="38"/>
      <c r="ET4" s="38"/>
      <c r="EU4" s="38"/>
      <c r="EV4" s="38"/>
      <c r="EW4" s="38"/>
      <c r="EX4" s="38"/>
      <c r="EY4" s="38"/>
      <c r="EZ4" s="38"/>
      <c r="FA4" s="38"/>
      <c r="FB4" s="38"/>
      <c r="FC4" s="38"/>
      <c r="FD4" s="38"/>
      <c r="FE4" s="38"/>
      <c r="FF4" s="38"/>
      <c r="FG4" s="38"/>
      <c r="FH4" s="38"/>
      <c r="FI4" s="38"/>
      <c r="FJ4" s="38"/>
      <c r="FK4" s="38"/>
      <c r="FL4" s="38"/>
      <c r="FM4" s="38"/>
      <c r="FN4" s="38"/>
      <c r="FO4" s="38"/>
      <c r="FP4" s="38"/>
      <c r="FQ4" s="38"/>
      <c r="FR4" s="38"/>
      <c r="FS4" s="38"/>
      <c r="FT4" s="38"/>
      <c r="FU4" s="38"/>
      <c r="FV4" s="38"/>
      <c r="FW4" s="38"/>
    </row>
    <row r="5" spans="1:179" s="16" customFormat="1" ht="34" customHeight="1" x14ac:dyDescent="0.35">
      <c r="A5" s="17" t="s">
        <v>17</v>
      </c>
      <c r="B5" s="18" t="s">
        <v>18</v>
      </c>
      <c r="C5" s="19" t="s">
        <v>19</v>
      </c>
      <c r="D5" s="19" t="s">
        <v>20</v>
      </c>
      <c r="E5" s="20">
        <v>2</v>
      </c>
      <c r="F5" s="21">
        <v>201</v>
      </c>
      <c r="G5" s="21">
        <v>179</v>
      </c>
      <c r="H5" s="21">
        <v>40</v>
      </c>
      <c r="I5" s="21">
        <v>34</v>
      </c>
      <c r="J5" s="21">
        <v>25</v>
      </c>
      <c r="K5" s="21">
        <f>Table3[[#This Row],[Institutional print  + online]]/Table3[[#This Row],[Issues per year]]</f>
        <v>100.5</v>
      </c>
      <c r="L5" s="21">
        <v>25</v>
      </c>
      <c r="M5" s="27"/>
      <c r="N5" s="22" t="s">
        <v>16</v>
      </c>
    </row>
    <row r="6" spans="1:179" s="16" customFormat="1" ht="64" customHeight="1" x14ac:dyDescent="0.35">
      <c r="A6" s="23" t="s">
        <v>21</v>
      </c>
      <c r="B6" s="18" t="s">
        <v>22</v>
      </c>
      <c r="C6" s="19" t="s">
        <v>23</v>
      </c>
      <c r="D6" s="19" t="s">
        <v>24</v>
      </c>
      <c r="E6" s="20">
        <v>2</v>
      </c>
      <c r="F6" s="21">
        <v>104</v>
      </c>
      <c r="G6" s="21">
        <v>86</v>
      </c>
      <c r="H6" s="21">
        <v>37</v>
      </c>
      <c r="I6" s="21">
        <v>34</v>
      </c>
      <c r="J6" s="21">
        <v>21</v>
      </c>
      <c r="K6" s="21">
        <f>Table3[[#This Row],[Institutional print  + online]]/Table3[[#This Row],[Issues per year]]</f>
        <v>52</v>
      </c>
      <c r="L6" s="21">
        <v>25</v>
      </c>
      <c r="M6" s="27" t="s">
        <v>168</v>
      </c>
      <c r="N6" s="22" t="s">
        <v>16</v>
      </c>
    </row>
    <row r="7" spans="1:179" s="16" customFormat="1" ht="58" x14ac:dyDescent="0.35">
      <c r="A7" s="17" t="s">
        <v>25</v>
      </c>
      <c r="B7" s="18" t="s">
        <v>26</v>
      </c>
      <c r="C7" s="19" t="s">
        <v>27</v>
      </c>
      <c r="D7" s="19" t="s">
        <v>28</v>
      </c>
      <c r="E7" s="20">
        <v>3</v>
      </c>
      <c r="F7" s="24" t="s">
        <v>15</v>
      </c>
      <c r="G7" s="24" t="s">
        <v>15</v>
      </c>
      <c r="H7" s="24" t="s">
        <v>15</v>
      </c>
      <c r="I7" s="24" t="s">
        <v>15</v>
      </c>
      <c r="J7" s="24" t="s">
        <v>15</v>
      </c>
      <c r="K7" s="21">
        <v>17</v>
      </c>
      <c r="L7" s="21">
        <v>17</v>
      </c>
      <c r="M7" s="27" t="s">
        <v>157</v>
      </c>
      <c r="N7" s="22" t="s">
        <v>29</v>
      </c>
    </row>
    <row r="8" spans="1:179" s="16" customFormat="1" ht="68" customHeight="1" x14ac:dyDescent="0.35">
      <c r="A8" s="23" t="s">
        <v>30</v>
      </c>
      <c r="B8" s="18" t="s">
        <v>31</v>
      </c>
      <c r="C8" s="19" t="s">
        <v>32</v>
      </c>
      <c r="D8" s="19" t="s">
        <v>33</v>
      </c>
      <c r="E8" s="20">
        <v>4</v>
      </c>
      <c r="F8" s="21">
        <v>128</v>
      </c>
      <c r="G8" s="21">
        <v>100</v>
      </c>
      <c r="H8" s="21">
        <v>45</v>
      </c>
      <c r="I8" s="21">
        <v>34</v>
      </c>
      <c r="J8" s="21">
        <v>24</v>
      </c>
      <c r="K8" s="21">
        <f>Table3[[#This Row],[Institutional print  + online]]/Table3[[#This Row],[Issues per year]]</f>
        <v>32</v>
      </c>
      <c r="L8" s="21">
        <v>25</v>
      </c>
      <c r="M8" s="27" t="s">
        <v>168</v>
      </c>
      <c r="N8" s="22" t="s">
        <v>16</v>
      </c>
    </row>
    <row r="9" spans="1:179" s="16" customFormat="1" ht="55" customHeight="1" x14ac:dyDescent="0.35">
      <c r="A9" s="23" t="s">
        <v>34</v>
      </c>
      <c r="B9" s="18" t="s">
        <v>35</v>
      </c>
      <c r="C9" s="19" t="s">
        <v>36</v>
      </c>
      <c r="D9" s="19" t="s">
        <v>37</v>
      </c>
      <c r="E9" s="20">
        <v>1</v>
      </c>
      <c r="F9" s="21">
        <v>53</v>
      </c>
      <c r="G9" s="21">
        <v>44</v>
      </c>
      <c r="H9" s="21">
        <v>21</v>
      </c>
      <c r="I9" s="21" t="s">
        <v>38</v>
      </c>
      <c r="J9" s="21">
        <v>21</v>
      </c>
      <c r="K9" s="21">
        <f>Table3[[#This Row],[Institutional print  + online]]/Table3[[#This Row],[Issues per year]]</f>
        <v>53</v>
      </c>
      <c r="L9" s="21">
        <v>25</v>
      </c>
      <c r="M9" s="27" t="s">
        <v>168</v>
      </c>
      <c r="N9" s="22" t="s">
        <v>16</v>
      </c>
    </row>
    <row r="10" spans="1:179" s="16" customFormat="1" ht="24.5" customHeight="1" x14ac:dyDescent="0.35">
      <c r="A10" s="17" t="s">
        <v>39</v>
      </c>
      <c r="B10" s="18" t="s">
        <v>40</v>
      </c>
      <c r="C10" s="19" t="s">
        <v>41</v>
      </c>
      <c r="D10" s="19" t="s">
        <v>38</v>
      </c>
      <c r="E10" s="20">
        <v>2</v>
      </c>
      <c r="F10" s="24" t="s">
        <v>42</v>
      </c>
      <c r="G10" s="24" t="s">
        <v>42</v>
      </c>
      <c r="H10" s="24" t="s">
        <v>42</v>
      </c>
      <c r="I10" s="24" t="s">
        <v>42</v>
      </c>
      <c r="J10" s="24" t="s">
        <v>42</v>
      </c>
      <c r="K10" s="24" t="s">
        <v>38</v>
      </c>
      <c r="L10" s="24" t="s">
        <v>38</v>
      </c>
      <c r="M10" s="27" t="s">
        <v>132</v>
      </c>
      <c r="N10" s="22" t="s">
        <v>16</v>
      </c>
    </row>
    <row r="11" spans="1:179" s="16" customFormat="1" ht="55.5" customHeight="1" x14ac:dyDescent="0.35">
      <c r="A11" s="17" t="s">
        <v>43</v>
      </c>
      <c r="B11" s="18" t="s">
        <v>44</v>
      </c>
      <c r="C11" s="19" t="s">
        <v>45</v>
      </c>
      <c r="D11" s="19" t="s">
        <v>46</v>
      </c>
      <c r="E11" s="20">
        <v>2</v>
      </c>
      <c r="F11" s="21">
        <v>139</v>
      </c>
      <c r="G11" s="21">
        <v>109</v>
      </c>
      <c r="H11" s="21">
        <v>38</v>
      </c>
      <c r="I11" s="21">
        <v>32</v>
      </c>
      <c r="J11" s="21">
        <v>21</v>
      </c>
      <c r="K11" s="21">
        <f>Table3[[#This Row],[Institutional print  + online]]/Table3[[#This Row],[Issues per year]]</f>
        <v>69.5</v>
      </c>
      <c r="L11" s="21">
        <v>25</v>
      </c>
      <c r="M11" s="27" t="s">
        <v>168</v>
      </c>
      <c r="N11" s="22" t="s">
        <v>16</v>
      </c>
    </row>
    <row r="12" spans="1:179" s="16" customFormat="1" ht="31" customHeight="1" x14ac:dyDescent="0.35">
      <c r="A12" s="17" t="s">
        <v>47</v>
      </c>
      <c r="B12" s="18" t="s">
        <v>48</v>
      </c>
      <c r="C12" s="19" t="s">
        <v>138</v>
      </c>
      <c r="D12" s="19" t="s">
        <v>139</v>
      </c>
      <c r="E12" s="20">
        <v>2</v>
      </c>
      <c r="F12" s="21">
        <v>320</v>
      </c>
      <c r="G12" s="21">
        <v>296</v>
      </c>
      <c r="H12" s="21">
        <v>37</v>
      </c>
      <c r="I12" s="21">
        <v>31</v>
      </c>
      <c r="J12" s="21">
        <v>37</v>
      </c>
      <c r="K12" s="21">
        <f>Table3[[#This Row],[Institutional print  + online]]/Table3[[#This Row],[Issues per year]]</f>
        <v>160</v>
      </c>
      <c r="L12" s="21">
        <v>25</v>
      </c>
      <c r="M12" s="27" t="s">
        <v>133</v>
      </c>
      <c r="N12" s="22" t="s">
        <v>16</v>
      </c>
    </row>
    <row r="13" spans="1:179" s="16" customFormat="1" ht="19" customHeight="1" x14ac:dyDescent="0.35">
      <c r="A13" s="17" t="s">
        <v>49</v>
      </c>
      <c r="B13" s="18" t="s">
        <v>50</v>
      </c>
      <c r="C13" s="19" t="s">
        <v>51</v>
      </c>
      <c r="D13" s="19" t="s">
        <v>52</v>
      </c>
      <c r="E13" s="20">
        <v>4</v>
      </c>
      <c r="F13" s="21">
        <v>149</v>
      </c>
      <c r="G13" s="21">
        <v>113</v>
      </c>
      <c r="H13" s="21">
        <v>56</v>
      </c>
      <c r="I13" s="21">
        <v>50</v>
      </c>
      <c r="J13" s="21">
        <v>31</v>
      </c>
      <c r="K13" s="21">
        <f>Table3[[#This Row],[Institutional print  + online]]/Table3[[#This Row],[Issues per year]]</f>
        <v>37.25</v>
      </c>
      <c r="L13" s="21">
        <v>25</v>
      </c>
      <c r="M13" s="27"/>
      <c r="N13" s="22" t="s">
        <v>16</v>
      </c>
    </row>
    <row r="14" spans="1:179" s="16" customFormat="1" ht="33" customHeight="1" x14ac:dyDescent="0.35">
      <c r="A14" s="17" t="s">
        <v>53</v>
      </c>
      <c r="B14" s="18" t="s">
        <v>54</v>
      </c>
      <c r="C14" s="19" t="s">
        <v>55</v>
      </c>
      <c r="D14" s="19" t="s">
        <v>56</v>
      </c>
      <c r="E14" s="20">
        <v>2</v>
      </c>
      <c r="F14" s="21">
        <v>191</v>
      </c>
      <c r="G14" s="21">
        <v>174</v>
      </c>
      <c r="H14" s="21">
        <v>71</v>
      </c>
      <c r="I14" s="21">
        <v>51</v>
      </c>
      <c r="J14" s="21">
        <v>51</v>
      </c>
      <c r="K14" s="21">
        <f>Table3[[#This Row],[Institutional print  + online]]/Table3[[#This Row],[Issues per year]]</f>
        <v>95.5</v>
      </c>
      <c r="L14" s="21">
        <v>25</v>
      </c>
      <c r="M14" s="27" t="s">
        <v>134</v>
      </c>
      <c r="N14" s="22" t="s">
        <v>16</v>
      </c>
    </row>
    <row r="15" spans="1:179" s="16" customFormat="1" ht="58" x14ac:dyDescent="0.35">
      <c r="A15" s="17" t="s">
        <v>57</v>
      </c>
      <c r="B15" s="18" t="s">
        <v>58</v>
      </c>
      <c r="C15" s="19" t="s">
        <v>59</v>
      </c>
      <c r="D15" s="19" t="s">
        <v>60</v>
      </c>
      <c r="E15" s="20">
        <v>3</v>
      </c>
      <c r="F15" s="21" t="s">
        <v>15</v>
      </c>
      <c r="G15" s="21">
        <v>101</v>
      </c>
      <c r="H15" s="21" t="s">
        <v>15</v>
      </c>
      <c r="I15" s="21">
        <v>45</v>
      </c>
      <c r="J15" s="21">
        <v>22</v>
      </c>
      <c r="K15" s="21">
        <v>37</v>
      </c>
      <c r="L15" s="21">
        <v>25</v>
      </c>
      <c r="M15" s="27" t="s">
        <v>168</v>
      </c>
      <c r="N15" s="22" t="s">
        <v>16</v>
      </c>
    </row>
    <row r="16" spans="1:179" s="16" customFormat="1" x14ac:dyDescent="0.35">
      <c r="A16" s="23" t="s">
        <v>61</v>
      </c>
      <c r="B16" s="18" t="s">
        <v>62</v>
      </c>
      <c r="C16" s="19" t="s">
        <v>63</v>
      </c>
      <c r="D16" s="19" t="s">
        <v>64</v>
      </c>
      <c r="E16" s="20">
        <v>4</v>
      </c>
      <c r="F16" s="21">
        <v>306</v>
      </c>
      <c r="G16" s="21">
        <v>221</v>
      </c>
      <c r="H16" s="21">
        <v>64</v>
      </c>
      <c r="I16" s="21">
        <v>41</v>
      </c>
      <c r="J16" s="21">
        <v>41</v>
      </c>
      <c r="K16" s="21">
        <f>Table3[[#This Row],[Institutional print  + online]]/Table3[[#This Row],[Issues per year]]</f>
        <v>76.5</v>
      </c>
      <c r="L16" s="21">
        <v>25</v>
      </c>
      <c r="M16" s="27"/>
      <c r="N16" s="22" t="s">
        <v>16</v>
      </c>
    </row>
    <row r="17" spans="1:14" s="16" customFormat="1" ht="29" x14ac:dyDescent="0.35">
      <c r="A17" s="23" t="s">
        <v>145</v>
      </c>
      <c r="B17" s="18" t="s">
        <v>146</v>
      </c>
      <c r="C17" s="19" t="s">
        <v>148</v>
      </c>
      <c r="D17" s="19" t="s">
        <v>149</v>
      </c>
      <c r="E17" s="20">
        <v>3</v>
      </c>
      <c r="F17" s="21">
        <v>340</v>
      </c>
      <c r="G17" s="21">
        <v>289</v>
      </c>
      <c r="H17" s="21">
        <v>54</v>
      </c>
      <c r="I17" s="21">
        <v>46</v>
      </c>
      <c r="J17" s="40">
        <v>41</v>
      </c>
      <c r="K17" s="21">
        <f>Table3[[#This Row],[Institutional print  + online]]/Table3[[#This Row],[Issues per year]]</f>
        <v>113.33333333333333</v>
      </c>
      <c r="L17" s="26"/>
      <c r="M17" s="27" t="s">
        <v>150</v>
      </c>
      <c r="N17" s="22" t="s">
        <v>16</v>
      </c>
    </row>
    <row r="18" spans="1:14" s="16" customFormat="1" ht="38" customHeight="1" x14ac:dyDescent="0.35">
      <c r="A18" s="23" t="s">
        <v>65</v>
      </c>
      <c r="B18" s="18" t="s">
        <v>66</v>
      </c>
      <c r="C18" s="19" t="s">
        <v>67</v>
      </c>
      <c r="D18" s="19" t="s">
        <v>68</v>
      </c>
      <c r="E18" s="20">
        <v>4</v>
      </c>
      <c r="F18" s="21">
        <v>144</v>
      </c>
      <c r="G18" s="21" t="s">
        <v>42</v>
      </c>
      <c r="H18" s="21">
        <v>53</v>
      </c>
      <c r="I18" s="21" t="s">
        <v>42</v>
      </c>
      <c r="J18" s="21">
        <v>35</v>
      </c>
      <c r="K18" s="21">
        <f>Table3[[#This Row],[Institutional print  + online]]/Table3[[#This Row],[Issues per year]]</f>
        <v>36</v>
      </c>
      <c r="L18" s="21">
        <v>25</v>
      </c>
      <c r="M18" s="27" t="s">
        <v>156</v>
      </c>
      <c r="N18" s="22" t="s">
        <v>16</v>
      </c>
    </row>
    <row r="19" spans="1:14" s="16" customFormat="1" ht="43.5" x14ac:dyDescent="0.35">
      <c r="A19" s="17" t="s">
        <v>69</v>
      </c>
      <c r="B19" s="18" t="s">
        <v>70</v>
      </c>
      <c r="C19" s="19" t="s">
        <v>71</v>
      </c>
      <c r="D19" s="19" t="s">
        <v>72</v>
      </c>
      <c r="E19" s="20">
        <v>3</v>
      </c>
      <c r="F19" s="21" t="s">
        <v>15</v>
      </c>
      <c r="G19" s="21">
        <v>69</v>
      </c>
      <c r="H19" s="21" t="s">
        <v>15</v>
      </c>
      <c r="I19" s="21">
        <v>34</v>
      </c>
      <c r="J19" s="21">
        <v>21</v>
      </c>
      <c r="K19" s="21">
        <f>Table3[[#This Row],[Institutional online only]]/Table3[[#This Row],[Issues per year]]</f>
        <v>23</v>
      </c>
      <c r="L19" s="21">
        <v>25</v>
      </c>
      <c r="M19" s="27" t="s">
        <v>155</v>
      </c>
      <c r="N19" s="22" t="s">
        <v>16</v>
      </c>
    </row>
    <row r="20" spans="1:14" s="16" customFormat="1" ht="20.5" customHeight="1" x14ac:dyDescent="0.35">
      <c r="A20" s="23" t="s">
        <v>73</v>
      </c>
      <c r="B20" s="18" t="s">
        <v>74</v>
      </c>
      <c r="C20" s="19" t="s">
        <v>38</v>
      </c>
      <c r="D20" s="19" t="s">
        <v>75</v>
      </c>
      <c r="E20" s="20">
        <v>2</v>
      </c>
      <c r="F20" s="21" t="s">
        <v>42</v>
      </c>
      <c r="G20" s="21" t="s">
        <v>42</v>
      </c>
      <c r="H20" s="21" t="s">
        <v>42</v>
      </c>
      <c r="I20" s="21" t="s">
        <v>42</v>
      </c>
      <c r="J20" s="21" t="s">
        <v>42</v>
      </c>
      <c r="K20" s="21" t="s">
        <v>38</v>
      </c>
      <c r="L20" s="21" t="s">
        <v>38</v>
      </c>
      <c r="M20" s="27" t="s">
        <v>76</v>
      </c>
      <c r="N20" s="22" t="s">
        <v>16</v>
      </c>
    </row>
    <row r="21" spans="1:14" s="16" customFormat="1" ht="25" customHeight="1" x14ac:dyDescent="0.35">
      <c r="A21" s="23" t="s">
        <v>77</v>
      </c>
      <c r="B21" s="18" t="s">
        <v>78</v>
      </c>
      <c r="C21" s="19" t="s">
        <v>79</v>
      </c>
      <c r="D21" s="19" t="s">
        <v>80</v>
      </c>
      <c r="E21" s="20">
        <v>4</v>
      </c>
      <c r="F21" s="21">
        <v>139</v>
      </c>
      <c r="G21" s="21">
        <v>121</v>
      </c>
      <c r="H21" s="21">
        <v>51</v>
      </c>
      <c r="I21" s="21">
        <v>42</v>
      </c>
      <c r="J21" s="21">
        <v>30</v>
      </c>
      <c r="K21" s="21">
        <f>Table3[[#This Row],[Institutional print  + online]]/Table3[[#This Row],[Issues per year]]</f>
        <v>34.75</v>
      </c>
      <c r="L21" s="21">
        <v>25</v>
      </c>
      <c r="M21" s="27"/>
      <c r="N21" s="22" t="s">
        <v>16</v>
      </c>
    </row>
    <row r="22" spans="1:14" s="16" customFormat="1" ht="40.5" customHeight="1" x14ac:dyDescent="0.35">
      <c r="A22" s="17" t="s">
        <v>140</v>
      </c>
      <c r="B22" s="18" t="s">
        <v>130</v>
      </c>
      <c r="C22" s="19" t="s">
        <v>144</v>
      </c>
      <c r="D22" s="19" t="s">
        <v>131</v>
      </c>
      <c r="E22" s="20">
        <v>4</v>
      </c>
      <c r="F22" s="21">
        <v>212</v>
      </c>
      <c r="G22" s="21">
        <v>137</v>
      </c>
      <c r="H22" s="21">
        <v>46</v>
      </c>
      <c r="I22" s="21">
        <v>36</v>
      </c>
      <c r="J22" s="21">
        <v>41</v>
      </c>
      <c r="K22" s="21">
        <f>Table3[[#This Row],[Institutional print  + online]]/Table3[[#This Row],[Issues per year]]</f>
        <v>53</v>
      </c>
      <c r="L22" s="21">
        <v>25</v>
      </c>
      <c r="M22" s="27"/>
      <c r="N22" s="22" t="s">
        <v>16</v>
      </c>
    </row>
    <row r="23" spans="1:14" s="16" customFormat="1" ht="18.5" customHeight="1" x14ac:dyDescent="0.35">
      <c r="A23" s="17" t="s">
        <v>81</v>
      </c>
      <c r="B23" s="18" t="s">
        <v>82</v>
      </c>
      <c r="C23" s="19" t="s">
        <v>83</v>
      </c>
      <c r="D23" s="19" t="s">
        <v>84</v>
      </c>
      <c r="E23" s="20">
        <v>4</v>
      </c>
      <c r="F23" s="21">
        <v>178</v>
      </c>
      <c r="G23" s="21">
        <v>147</v>
      </c>
      <c r="H23" s="21">
        <v>56</v>
      </c>
      <c r="I23" s="21">
        <v>45</v>
      </c>
      <c r="J23" s="21">
        <v>34</v>
      </c>
      <c r="K23" s="21">
        <f>Table3[[#This Row],[Institutional print  + online]]/Table3[[#This Row],[Issues per year]]</f>
        <v>44.5</v>
      </c>
      <c r="L23" s="21">
        <v>25</v>
      </c>
      <c r="M23" s="31"/>
      <c r="N23" s="22" t="s">
        <v>16</v>
      </c>
    </row>
    <row r="24" spans="1:14" s="16" customFormat="1" x14ac:dyDescent="0.35">
      <c r="A24" s="17" t="s">
        <v>85</v>
      </c>
      <c r="B24" s="18" t="s">
        <v>86</v>
      </c>
      <c r="C24" s="19" t="s">
        <v>87</v>
      </c>
      <c r="D24" s="19" t="s">
        <v>88</v>
      </c>
      <c r="E24" s="20">
        <v>3</v>
      </c>
      <c r="F24" s="21">
        <v>114</v>
      </c>
      <c r="G24" s="21">
        <v>74</v>
      </c>
      <c r="H24" s="21">
        <v>38</v>
      </c>
      <c r="I24" s="21">
        <v>30</v>
      </c>
      <c r="J24" s="21">
        <v>34</v>
      </c>
      <c r="K24" s="21">
        <f>Table3[[#This Row],[Institutional print  + online]]/Table3[[#This Row],[Issues per year]]</f>
        <v>38</v>
      </c>
      <c r="L24" s="21">
        <v>25</v>
      </c>
      <c r="M24" s="27"/>
      <c r="N24" s="22" t="s">
        <v>16</v>
      </c>
    </row>
    <row r="25" spans="1:14" s="16" customFormat="1" x14ac:dyDescent="0.35">
      <c r="A25" s="23" t="s">
        <v>89</v>
      </c>
      <c r="B25" s="18" t="s">
        <v>90</v>
      </c>
      <c r="C25" s="19" t="s">
        <v>91</v>
      </c>
      <c r="D25" s="19" t="s">
        <v>92</v>
      </c>
      <c r="E25" s="20">
        <v>2</v>
      </c>
      <c r="F25" s="21">
        <v>105</v>
      </c>
      <c r="G25" s="21" t="s">
        <v>42</v>
      </c>
      <c r="H25" s="21">
        <v>51</v>
      </c>
      <c r="I25" s="21" t="s">
        <v>42</v>
      </c>
      <c r="J25" s="21">
        <v>45</v>
      </c>
      <c r="K25" s="21">
        <f>Table3[[#This Row],[Institutional print  + online]]/Table3[[#This Row],[Issues per year]]</f>
        <v>52.5</v>
      </c>
      <c r="L25" s="21">
        <v>25</v>
      </c>
      <c r="M25" s="27" t="s">
        <v>156</v>
      </c>
      <c r="N25" s="22" t="s">
        <v>16</v>
      </c>
    </row>
    <row r="26" spans="1:14" s="16" customFormat="1" ht="43.5" x14ac:dyDescent="0.35">
      <c r="A26" s="25" t="s">
        <v>151</v>
      </c>
      <c r="B26" s="18" t="s">
        <v>152</v>
      </c>
      <c r="C26" s="16" t="s">
        <v>153</v>
      </c>
      <c r="D26" s="16" t="s">
        <v>154</v>
      </c>
      <c r="E26" s="20">
        <v>3</v>
      </c>
      <c r="F26" s="21">
        <v>480</v>
      </c>
      <c r="G26" s="21">
        <v>435</v>
      </c>
      <c r="H26" s="21">
        <v>33</v>
      </c>
      <c r="I26" s="21">
        <v>26</v>
      </c>
      <c r="J26" s="40">
        <v>30</v>
      </c>
      <c r="K26" s="21">
        <f>Table3[[#This Row],[Institutional print  + online]]/Table3[[#This Row],[Issues per year]]</f>
        <v>160</v>
      </c>
      <c r="L26" s="43">
        <v>25</v>
      </c>
      <c r="M26" s="31" t="s">
        <v>161</v>
      </c>
      <c r="N26" s="22" t="s">
        <v>16</v>
      </c>
    </row>
    <row r="27" spans="1:14" s="16" customFormat="1" x14ac:dyDescent="0.35">
      <c r="A27" s="17" t="s">
        <v>93</v>
      </c>
      <c r="B27" s="18" t="s">
        <v>94</v>
      </c>
      <c r="C27" s="19" t="s">
        <v>95</v>
      </c>
      <c r="D27" s="19" t="s">
        <v>96</v>
      </c>
      <c r="E27" s="20">
        <v>4</v>
      </c>
      <c r="F27" s="21">
        <v>412</v>
      </c>
      <c r="G27" s="21">
        <v>318</v>
      </c>
      <c r="H27" s="21">
        <v>64</v>
      </c>
      <c r="I27" s="21">
        <v>53</v>
      </c>
      <c r="J27" s="21">
        <v>42</v>
      </c>
      <c r="K27" s="21">
        <f>Table3[[#This Row],[Institutional print  + online]]/Table3[[#This Row],[Issues per year]]</f>
        <v>103</v>
      </c>
      <c r="L27" s="21">
        <v>25</v>
      </c>
      <c r="M27" s="27"/>
      <c r="N27" s="22" t="s">
        <v>97</v>
      </c>
    </row>
    <row r="28" spans="1:14" s="16" customFormat="1" ht="26" customHeight="1" x14ac:dyDescent="0.35">
      <c r="A28" s="23" t="s">
        <v>98</v>
      </c>
      <c r="B28" s="18" t="s">
        <v>99</v>
      </c>
      <c r="C28" s="19" t="s">
        <v>38</v>
      </c>
      <c r="D28" s="19" t="s">
        <v>100</v>
      </c>
      <c r="E28" s="20">
        <v>3</v>
      </c>
      <c r="F28" s="21" t="s">
        <v>42</v>
      </c>
      <c r="G28" s="21" t="s">
        <v>42</v>
      </c>
      <c r="H28" s="21" t="s">
        <v>42</v>
      </c>
      <c r="I28" s="21" t="s">
        <v>42</v>
      </c>
      <c r="J28" s="21" t="s">
        <v>42</v>
      </c>
      <c r="K28" s="21" t="s">
        <v>38</v>
      </c>
      <c r="L28" s="21" t="s">
        <v>38</v>
      </c>
      <c r="M28" s="27" t="s">
        <v>135</v>
      </c>
      <c r="N28" s="22" t="s">
        <v>16</v>
      </c>
    </row>
    <row r="29" spans="1:14" s="16" customFormat="1" ht="23" customHeight="1" x14ac:dyDescent="0.35">
      <c r="A29" s="17" t="s">
        <v>101</v>
      </c>
      <c r="B29" s="18" t="s">
        <v>102</v>
      </c>
      <c r="C29" s="19" t="s">
        <v>38</v>
      </c>
      <c r="D29" s="19" t="s">
        <v>103</v>
      </c>
      <c r="E29" s="20">
        <v>2</v>
      </c>
      <c r="F29" s="21" t="s">
        <v>42</v>
      </c>
      <c r="G29" s="21" t="s">
        <v>42</v>
      </c>
      <c r="H29" s="21" t="s">
        <v>42</v>
      </c>
      <c r="I29" s="21" t="s">
        <v>42</v>
      </c>
      <c r="J29" s="21" t="s">
        <v>42</v>
      </c>
      <c r="K29" s="21" t="s">
        <v>38</v>
      </c>
      <c r="L29" s="21" t="s">
        <v>38</v>
      </c>
      <c r="M29" s="27" t="s">
        <v>129</v>
      </c>
      <c r="N29" s="22" t="s">
        <v>16</v>
      </c>
    </row>
    <row r="30" spans="1:14" s="16" customFormat="1" ht="272" customHeight="1" x14ac:dyDescent="0.35">
      <c r="A30" s="23" t="s">
        <v>104</v>
      </c>
      <c r="B30" s="18" t="s">
        <v>105</v>
      </c>
      <c r="C30" s="19" t="s">
        <v>106</v>
      </c>
      <c r="D30" s="19" t="s">
        <v>107</v>
      </c>
      <c r="E30" s="20">
        <v>3</v>
      </c>
      <c r="F30" s="27" t="s">
        <v>108</v>
      </c>
      <c r="G30" s="27" t="s">
        <v>108</v>
      </c>
      <c r="H30" s="27" t="s">
        <v>141</v>
      </c>
      <c r="I30" s="27" t="s">
        <v>141</v>
      </c>
      <c r="J30" s="27" t="s">
        <v>141</v>
      </c>
      <c r="K30" s="44">
        <v>58</v>
      </c>
      <c r="L30" s="21">
        <v>25</v>
      </c>
      <c r="M30" s="27" t="s">
        <v>159</v>
      </c>
      <c r="N30" s="22" t="s">
        <v>16</v>
      </c>
    </row>
    <row r="31" spans="1:14" s="16" customFormat="1" ht="33" customHeight="1" x14ac:dyDescent="0.35">
      <c r="A31" s="17" t="s">
        <v>109</v>
      </c>
      <c r="B31" s="18" t="s">
        <v>110</v>
      </c>
      <c r="C31" s="19" t="s">
        <v>111</v>
      </c>
      <c r="D31" s="19" t="s">
        <v>112</v>
      </c>
      <c r="E31" s="20">
        <v>4</v>
      </c>
      <c r="F31" s="21">
        <v>174</v>
      </c>
      <c r="G31" s="21">
        <v>140</v>
      </c>
      <c r="H31" s="21">
        <v>56</v>
      </c>
      <c r="I31" s="21">
        <v>43</v>
      </c>
      <c r="J31" s="21">
        <v>34</v>
      </c>
      <c r="K31" s="21">
        <f>Table3[[#This Row],[Institutional print  + online]]/Table3[[#This Row],[Issues per year]]</f>
        <v>43.5</v>
      </c>
      <c r="L31" s="21">
        <v>25</v>
      </c>
      <c r="M31" s="27"/>
      <c r="N31" s="22" t="s">
        <v>16</v>
      </c>
    </row>
    <row r="32" spans="1:14" s="16" customFormat="1" ht="22" customHeight="1" x14ac:dyDescent="0.35">
      <c r="A32" s="17" t="s">
        <v>113</v>
      </c>
      <c r="B32" s="18" t="s">
        <v>114</v>
      </c>
      <c r="C32" s="19" t="s">
        <v>115</v>
      </c>
      <c r="D32" s="19" t="s">
        <v>116</v>
      </c>
      <c r="E32" s="20">
        <v>2</v>
      </c>
      <c r="F32" s="21">
        <v>97</v>
      </c>
      <c r="G32" s="21">
        <v>70</v>
      </c>
      <c r="H32" s="21">
        <v>47</v>
      </c>
      <c r="I32" s="21">
        <v>41</v>
      </c>
      <c r="J32" s="21">
        <v>27</v>
      </c>
      <c r="K32" s="21">
        <f>Table3[[#This Row],[Institutional print  + online]]/Table3[[#This Row],[Issues per year]]</f>
        <v>48.5</v>
      </c>
      <c r="L32" s="21">
        <v>27</v>
      </c>
      <c r="M32" s="27"/>
      <c r="N32" s="22" t="s">
        <v>16</v>
      </c>
    </row>
    <row r="33" spans="1:14" s="16" customFormat="1" ht="27" customHeight="1" x14ac:dyDescent="0.35">
      <c r="A33" s="17" t="s">
        <v>117</v>
      </c>
      <c r="B33" s="18" t="s">
        <v>118</v>
      </c>
      <c r="C33" s="19" t="s">
        <v>119</v>
      </c>
      <c r="D33" s="19" t="s">
        <v>120</v>
      </c>
      <c r="E33" s="20">
        <v>4</v>
      </c>
      <c r="F33" s="21">
        <v>135</v>
      </c>
      <c r="G33" s="21">
        <v>103</v>
      </c>
      <c r="H33" s="21">
        <v>49</v>
      </c>
      <c r="I33" s="21">
        <v>43</v>
      </c>
      <c r="J33" s="21">
        <v>21</v>
      </c>
      <c r="K33" s="21">
        <f>Table3[[#This Row],[Institutional print  + online]]/Table3[[#This Row],[Issues per year]]</f>
        <v>33.75</v>
      </c>
      <c r="L33" s="21">
        <v>25</v>
      </c>
      <c r="M33" s="27"/>
      <c r="N33" s="22" t="s">
        <v>16</v>
      </c>
    </row>
    <row r="34" spans="1:14" s="16" customFormat="1" ht="33.5" customHeight="1" x14ac:dyDescent="0.35">
      <c r="A34" s="23" t="s">
        <v>121</v>
      </c>
      <c r="B34" s="18" t="s">
        <v>122</v>
      </c>
      <c r="C34" s="19" t="s">
        <v>123</v>
      </c>
      <c r="D34" s="19" t="s">
        <v>124</v>
      </c>
      <c r="E34" s="20">
        <v>4</v>
      </c>
      <c r="F34" s="21">
        <v>247</v>
      </c>
      <c r="G34" s="21">
        <v>207</v>
      </c>
      <c r="H34" s="21">
        <v>66</v>
      </c>
      <c r="I34" s="21">
        <v>54</v>
      </c>
      <c r="J34" s="21">
        <v>45</v>
      </c>
      <c r="K34" s="21">
        <f>Table3[[#This Row],[Institutional print  + online]]/Table3[[#This Row],[Issues per year]]</f>
        <v>61.75</v>
      </c>
      <c r="L34" s="21">
        <v>25</v>
      </c>
      <c r="M34" s="27"/>
      <c r="N34" s="22" t="s">
        <v>16</v>
      </c>
    </row>
    <row r="35" spans="1:14" s="16" customFormat="1" x14ac:dyDescent="0.35">
      <c r="A35" s="25"/>
      <c r="B35" s="18"/>
      <c r="C35" s="19"/>
      <c r="D35" s="19"/>
      <c r="E35" s="20"/>
      <c r="F35" s="24"/>
      <c r="G35" s="24"/>
      <c r="H35" s="24"/>
      <c r="I35" s="24"/>
      <c r="J35" s="24"/>
      <c r="K35" s="21"/>
      <c r="L35" s="24"/>
      <c r="M35" s="27"/>
      <c r="N35" s="22"/>
    </row>
    <row r="36" spans="1:14" s="16" customFormat="1" x14ac:dyDescent="0.35">
      <c r="A36" s="28"/>
      <c r="B36" s="29"/>
      <c r="C36" s="30"/>
      <c r="D36" s="30"/>
      <c r="E36" s="30"/>
      <c r="F36" s="30"/>
      <c r="G36" s="30"/>
      <c r="H36" s="30"/>
      <c r="I36" s="30"/>
      <c r="J36" s="24"/>
      <c r="K36" s="24"/>
      <c r="L36" s="24"/>
      <c r="M36" s="27"/>
      <c r="N36" s="22"/>
    </row>
    <row r="37" spans="1:14" s="16" customFormat="1" ht="43.5" x14ac:dyDescent="0.35">
      <c r="A37" s="28" t="s">
        <v>162</v>
      </c>
      <c r="B37" s="29"/>
      <c r="C37" s="30"/>
      <c r="D37" s="30"/>
      <c r="E37" s="30"/>
      <c r="F37" s="30"/>
      <c r="G37" s="30"/>
      <c r="H37" s="30"/>
      <c r="I37" s="30"/>
      <c r="J37" s="24"/>
      <c r="K37" s="24"/>
      <c r="L37" s="24"/>
      <c r="M37" s="27"/>
      <c r="N37" s="22"/>
    </row>
  </sheetData>
  <mergeCells count="2">
    <mergeCell ref="B1:F1"/>
    <mergeCell ref="H1:J1"/>
  </mergeCells>
  <phoneticPr fontId="9" type="noConversion"/>
  <conditionalFormatting sqref="A11:B11 E36:I37 D10:D11 A5:D10 F32:J33 L32:XFD33 K32:K34 A12:D25 A27:D37 A26:B26 F5:XFD31">
    <cfRule type="colorScale" priority="1">
      <colorScale>
        <cfvo type="formula" val="MOD(ROW(),2)=0"/>
        <cfvo type="formula" val="MOD(ROW(),2)=0"/>
        <color theme="4" tint="0.59999389629810485"/>
        <color theme="0"/>
      </colorScale>
    </cfRule>
  </conditionalFormatting>
  <hyperlinks>
    <hyperlink ref="A31" r:id="rId1" xr:uid="{7B1941E8-ACFB-40F3-AAD0-1812BCE15E42}"/>
    <hyperlink ref="A34" r:id="rId2" xr:uid="{FF65F786-45AB-453C-B397-CF2162BA3FF9}"/>
    <hyperlink ref="A6" r:id="rId3" xr:uid="{3EF91268-740F-42B7-95C5-38288F35450B}"/>
    <hyperlink ref="A8" r:id="rId4" xr:uid="{1BEA17A9-0F8D-4842-9E41-E476AB87039F}"/>
    <hyperlink ref="A33" r:id="rId5" xr:uid="{BBF3F3FE-EF55-4EBA-BE0F-B2BAF0B6C4F7}"/>
    <hyperlink ref="A9" r:id="rId6" xr:uid="{79E7E84D-F345-49B0-970A-35ED449BD271}"/>
    <hyperlink ref="A11" r:id="rId7" xr:uid="{CB29DD28-89FB-405B-9298-FD625D58562D}"/>
    <hyperlink ref="A16" r:id="rId8" xr:uid="{CB4B04B9-C926-4543-AF16-61E0E9ECDDFD}"/>
    <hyperlink ref="A13" r:id="rId9" xr:uid="{2F6A4B3D-D789-4D07-B3D0-C91261D01BA1}"/>
    <hyperlink ref="A15" r:id="rId10" xr:uid="{A1F50C3F-08D1-47D6-AE20-E2EBABD032CB}"/>
    <hyperlink ref="A20" r:id="rId11" xr:uid="{41866378-67E4-442B-A4D4-1A3436662920}"/>
    <hyperlink ref="A19" r:id="rId12" xr:uid="{E7710682-4355-46D2-920E-5E5EB81A3368}"/>
    <hyperlink ref="A21" r:id="rId13" xr:uid="{D32EA43B-650C-48E4-8B8F-70ED4B324BC8}"/>
    <hyperlink ref="A23" r:id="rId14" xr:uid="{52998AFB-C964-460D-9824-C73263BC6A50}"/>
    <hyperlink ref="A18" r:id="rId15" xr:uid="{A53C2111-DC39-494D-AFB5-89A182E9C3F1}"/>
    <hyperlink ref="A24" r:id="rId16" xr:uid="{F2E6C8BA-4D57-42DB-84CE-F390731DBE60}"/>
    <hyperlink ref="A25" r:id="rId17" xr:uid="{2D180C9C-C899-4630-9869-19B281D2B58F}"/>
    <hyperlink ref="A28" r:id="rId18" xr:uid="{5DC33BA4-F527-4E9A-95F7-AA4D4FC1E90E}"/>
    <hyperlink ref="A30" r:id="rId19" xr:uid="{2A1A558B-7871-453C-8D96-19ECAC3305CE}"/>
    <hyperlink ref="A32" r:id="rId20" xr:uid="{EC8B6673-C995-43FD-8384-2FBE07C242BC}"/>
    <hyperlink ref="A5" r:id="rId21" xr:uid="{33A6F21C-1A15-4774-B550-50E6F6C9803B}"/>
    <hyperlink ref="A7" r:id="rId22" xr:uid="{66047C45-3CB2-4C77-A951-21CAF8321657}"/>
    <hyperlink ref="A27" r:id="rId23" xr:uid="{02CD4C43-BA51-486F-BB20-C88AA6DFD135}"/>
    <hyperlink ref="A29" r:id="rId24" xr:uid="{397412A5-811D-478B-A835-EA85B21021C8}"/>
    <hyperlink ref="A10" r:id="rId25" xr:uid="{EFC27F2A-BE05-4D3C-87F5-0FE8F65F23D8}"/>
    <hyperlink ref="A12" r:id="rId26" xr:uid="{7F9BD47C-3841-471D-8702-4CC36B04E33A}"/>
    <hyperlink ref="A14" r:id="rId27" xr:uid="{71AC2246-0CC2-4D35-89AC-4094450F616F}"/>
    <hyperlink ref="A22" r:id="rId28" xr:uid="{157A2672-AA7F-438A-81E4-189D036B2086}"/>
    <hyperlink ref="A17" r:id="rId29" xr:uid="{7AB664DC-F239-4121-BEEE-EDB07E8F31B9}"/>
  </hyperlinks>
  <pageMargins left="0.7" right="0.7" top="0.75" bottom="0.75" header="0.3" footer="0.3"/>
  <pageSetup orientation="portrait" horizontalDpi="1200" verticalDpi="1200" r:id="rId30"/>
  <ignoredErrors>
    <ignoredError sqref="K19:K20 K10 K28:K29 K7" calculatedColumn="1"/>
  </ignoredErrors>
  <tableParts count="1">
    <tablePart r:id="rId3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2A95-BB59-44C5-8684-5020721C267F}">
  <dimension ref="A1:A29"/>
  <sheetViews>
    <sheetView zoomScale="140" zoomScaleNormal="140" workbookViewId="0">
      <selection activeCell="A3" sqref="A3"/>
    </sheetView>
  </sheetViews>
  <sheetFormatPr defaultColWidth="9.6328125" defaultRowHeight="14.5" x14ac:dyDescent="0.35"/>
  <cols>
    <col min="1" max="1" width="146.81640625" style="6" customWidth="1"/>
  </cols>
  <sheetData>
    <row r="1" spans="1:1" ht="63" customHeight="1" x14ac:dyDescent="0.35"/>
    <row r="2" spans="1:1" x14ac:dyDescent="0.35">
      <c r="A2" s="1" t="s">
        <v>166</v>
      </c>
    </row>
    <row r="3" spans="1:1" x14ac:dyDescent="0.35">
      <c r="A3" s="2" t="s">
        <v>0</v>
      </c>
    </row>
    <row r="4" spans="1:1" x14ac:dyDescent="0.35">
      <c r="A4" s="2"/>
    </row>
    <row r="5" spans="1:1" ht="29" x14ac:dyDescent="0.35">
      <c r="A5" s="45" t="s">
        <v>167</v>
      </c>
    </row>
    <row r="6" spans="1:1" x14ac:dyDescent="0.35">
      <c r="A6" s="2"/>
    </row>
    <row r="7" spans="1:1" ht="188.5" x14ac:dyDescent="0.35">
      <c r="A7" s="3" t="s">
        <v>142</v>
      </c>
    </row>
    <row r="8" spans="1:1" ht="188.5" x14ac:dyDescent="0.35">
      <c r="A8" s="12" t="s">
        <v>165</v>
      </c>
    </row>
    <row r="9" spans="1:1" x14ac:dyDescent="0.35">
      <c r="A9" s="12"/>
    </row>
    <row r="10" spans="1:1" ht="29" x14ac:dyDescent="0.35">
      <c r="A10" s="5" t="s">
        <v>1</v>
      </c>
    </row>
    <row r="11" spans="1:1" x14ac:dyDescent="0.35">
      <c r="A11" s="4"/>
    </row>
    <row r="12" spans="1:1" x14ac:dyDescent="0.35">
      <c r="A12" s="5" t="s">
        <v>163</v>
      </c>
    </row>
    <row r="13" spans="1:1" x14ac:dyDescent="0.35">
      <c r="A13" s="2"/>
    </row>
    <row r="14" spans="1:1" ht="43.5" x14ac:dyDescent="0.35">
      <c r="A14" s="5" t="s">
        <v>143</v>
      </c>
    </row>
    <row r="15" spans="1:1" x14ac:dyDescent="0.35">
      <c r="A15" s="2"/>
    </row>
    <row r="16" spans="1:1" x14ac:dyDescent="0.35">
      <c r="A16" s="6" t="s">
        <v>164</v>
      </c>
    </row>
    <row r="17" spans="1:1" x14ac:dyDescent="0.35">
      <c r="A17" s="2"/>
    </row>
    <row r="19" spans="1:1" ht="43.5" x14ac:dyDescent="0.35">
      <c r="A19" s="6" t="s">
        <v>2</v>
      </c>
    </row>
    <row r="21" spans="1:1" x14ac:dyDescent="0.35">
      <c r="A21" s="13" t="s">
        <v>137</v>
      </c>
    </row>
    <row r="22" spans="1:1" x14ac:dyDescent="0.35">
      <c r="A22" s="2"/>
    </row>
    <row r="23" spans="1:1" x14ac:dyDescent="0.35">
      <c r="A23" s="14" t="s">
        <v>136</v>
      </c>
    </row>
    <row r="24" spans="1:1" x14ac:dyDescent="0.35">
      <c r="A24" s="2"/>
    </row>
    <row r="25" spans="1:1" ht="29" x14ac:dyDescent="0.35">
      <c r="A25" s="5" t="s">
        <v>128</v>
      </c>
    </row>
    <row r="26" spans="1:1" x14ac:dyDescent="0.35">
      <c r="A26" s="2"/>
    </row>
    <row r="27" spans="1:1" x14ac:dyDescent="0.35">
      <c r="A27" s="5" t="s">
        <v>3</v>
      </c>
    </row>
    <row r="28" spans="1:1" x14ac:dyDescent="0.35">
      <c r="A28" s="2"/>
    </row>
    <row r="29" spans="1:1" ht="29" x14ac:dyDescent="0.35">
      <c r="A29" s="2" t="s">
        <v>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2027 Prices</vt:lpstr>
      <vt:lpstr>Terms</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Dawson, Jocelyn</dc:creator>
  <cp:lastModifiedBy>Dawson, Jocelyn</cp:lastModifiedBy>
  <dcterms:created xsi:type="dcterms:W3CDTF">2024-07-08T17:52:59Z</dcterms:created>
  <dcterms:modified xsi:type="dcterms:W3CDTF">2026-07-15T14:40:17Z</dcterms:modified>
</cp:coreProperties>
</file>