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Dr. Nathan Wright\Desktop\DOR\Website Software\"/>
    </mc:Choice>
  </mc:AlternateContent>
  <bookViews>
    <workbookView xWindow="0" yWindow="0" windowWidth="20490" windowHeight="7530"/>
  </bookViews>
  <sheets>
    <sheet name="Instructions" sheetId="6" r:id="rId1"/>
    <sheet name="Executive Sumary" sheetId="4" r:id="rId2"/>
    <sheet name="Opportunity Calculation" sheetId="1" r:id="rId3"/>
    <sheet name="Project Costs" sheetId="3" r:id="rId4"/>
    <sheet name="Cash Flow" sheetId="5"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I7" i="1" l="1"/>
  <c r="E10" i="5"/>
  <c r="F10" i="5" s="1"/>
  <c r="G10" i="5" l="1"/>
  <c r="I19" i="3"/>
  <c r="I17" i="1"/>
  <c r="I9" i="1"/>
  <c r="I11" i="1" s="1"/>
  <c r="I13" i="1" s="1"/>
  <c r="D6" i="5" l="1"/>
  <c r="D8" i="5" s="1"/>
  <c r="D11" i="5" s="1"/>
  <c r="D9" i="4"/>
  <c r="I19" i="1"/>
  <c r="D8" i="4" s="1"/>
  <c r="H10" i="5"/>
  <c r="I10" i="5" s="1"/>
  <c r="I7" i="5" l="1"/>
  <c r="I8" i="5" s="1"/>
  <c r="I11" i="5" s="1"/>
  <c r="G7" i="5"/>
  <c r="G8" i="5" s="1"/>
  <c r="G11" i="5" s="1"/>
  <c r="E7" i="5"/>
  <c r="E8" i="5" s="1"/>
  <c r="H7" i="5"/>
  <c r="H8" i="5" s="1"/>
  <c r="H11" i="5" s="1"/>
  <c r="F7" i="5"/>
  <c r="F8" i="5" s="1"/>
  <c r="F11" i="5" s="1"/>
  <c r="E11" i="5" l="1"/>
  <c r="D14" i="5"/>
  <c r="D11" i="4" s="1"/>
  <c r="D13" i="5" l="1"/>
  <c r="D10" i="4" s="1"/>
  <c r="D15" i="5"/>
  <c r="D12" i="4" s="1"/>
  <c r="F12" i="5"/>
  <c r="E12" i="5"/>
  <c r="H12" i="5"/>
  <c r="I12" i="5"/>
  <c r="G12" i="5"/>
</calcChain>
</file>

<file path=xl/sharedStrings.xml><?xml version="1.0" encoding="utf-8"?>
<sst xmlns="http://schemas.openxmlformats.org/spreadsheetml/2006/main" count="87" uniqueCount="63">
  <si>
    <t>Step</t>
  </si>
  <si>
    <t xml:space="preserve">Annual Maintenance Budget </t>
  </si>
  <si>
    <t>Cost of Downtime</t>
  </si>
  <si>
    <t>Costs of Repairs</t>
  </si>
  <si>
    <t>Mechanical wear of lubricated components</t>
  </si>
  <si>
    <t>Mechanical wear that could be avoided by good lubrication</t>
  </si>
  <si>
    <t xml:space="preserve">Current costs of lubrication </t>
  </si>
  <si>
    <t>Wasted effort in lubrication</t>
  </si>
  <si>
    <t>Opportunity</t>
  </si>
  <si>
    <t>Opportunity Calculation</t>
  </si>
  <si>
    <t>Meahanical wear due to poor lubrication</t>
  </si>
  <si>
    <t>Project Costs</t>
  </si>
  <si>
    <t>Bench Marking</t>
  </si>
  <si>
    <t>Training</t>
  </si>
  <si>
    <t>Continuous Improvement</t>
  </si>
  <si>
    <t>Lubrication Storage Facility Design</t>
  </si>
  <si>
    <t>Lubrication Handling and Delivery Implementation</t>
  </si>
  <si>
    <t>Design Implementation</t>
  </si>
  <si>
    <t>Program Benefits</t>
  </si>
  <si>
    <t>Net Cash Flow</t>
  </si>
  <si>
    <t>Discount Rate</t>
  </si>
  <si>
    <t>N/A</t>
  </si>
  <si>
    <t>Payback Period (Years)</t>
  </si>
  <si>
    <t>Cash Flow</t>
  </si>
  <si>
    <t>Year 5</t>
  </si>
  <si>
    <t>Year 4</t>
  </si>
  <si>
    <t>Year 3</t>
  </si>
  <si>
    <t>Year 2</t>
  </si>
  <si>
    <t>Year 1</t>
  </si>
  <si>
    <t>Year 0</t>
  </si>
  <si>
    <t>Net Cash Realization%</t>
  </si>
  <si>
    <t>Cumulative Net Cash</t>
  </si>
  <si>
    <t>Internal Rate of Return</t>
  </si>
  <si>
    <t>Net Present Value (NPV)</t>
  </si>
  <si>
    <t>Discounted Net Cash</t>
  </si>
  <si>
    <t>Costs</t>
  </si>
  <si>
    <t>Payback Period</t>
  </si>
  <si>
    <t>IRR</t>
  </si>
  <si>
    <t>NPV</t>
  </si>
  <si>
    <t>Executive Summary</t>
  </si>
  <si>
    <r>
      <t>1.</t>
    </r>
    <r>
      <rPr>
        <sz val="7"/>
        <color theme="1"/>
        <rFont val="Times New Roman"/>
        <charset val="1"/>
      </rPr>
      <t xml:space="preserve">       </t>
    </r>
    <r>
      <rPr>
        <sz val="11"/>
        <color theme="1"/>
        <rFont val="Calibri"/>
        <family val="2"/>
        <charset val="1"/>
        <scheme val="minor"/>
      </rPr>
      <t>Page 1 is an executive summary – All cells will be auto-populated by other sheets</t>
    </r>
  </si>
  <si>
    <t> </t>
  </si>
  <si>
    <r>
      <t>2.</t>
    </r>
    <r>
      <rPr>
        <sz val="7"/>
        <color theme="1"/>
        <rFont val="Times New Roman"/>
        <charset val="1"/>
      </rPr>
      <t xml:space="preserve">       </t>
    </r>
    <r>
      <rPr>
        <sz val="11"/>
        <color theme="1"/>
        <rFont val="Calibri"/>
        <family val="2"/>
        <charset val="1"/>
        <scheme val="minor"/>
      </rPr>
      <t>Opportunity Calculation</t>
    </r>
  </si>
  <si>
    <r>
      <t>a.</t>
    </r>
    <r>
      <rPr>
        <sz val="7"/>
        <color theme="1"/>
        <rFont val="Times New Roman"/>
        <charset val="1"/>
      </rPr>
      <t xml:space="preserve">       </t>
    </r>
    <r>
      <rPr>
        <sz val="11"/>
        <color theme="1"/>
        <rFont val="Calibri"/>
        <family val="2"/>
        <charset val="1"/>
        <scheme val="minor"/>
      </rPr>
      <t>Step 1 (cell I3) is to input your annual maintenance budget</t>
    </r>
  </si>
  <si>
    <r>
      <t>b.</t>
    </r>
    <r>
      <rPr>
        <sz val="7"/>
        <color theme="1"/>
        <rFont val="Times New Roman"/>
        <charset val="1"/>
      </rPr>
      <t xml:space="preserve">       </t>
    </r>
    <r>
      <rPr>
        <sz val="11"/>
        <color theme="1"/>
        <rFont val="Calibri"/>
        <family val="2"/>
        <charset val="1"/>
        <scheme val="minor"/>
      </rPr>
      <t>Step 2 (cell I5) is the cost of all downtime. All organizations track their costs of one hour of downtime as well as the number of hour the plant was down</t>
    </r>
  </si>
  <si>
    <r>
      <t>c.</t>
    </r>
    <r>
      <rPr>
        <sz val="7"/>
        <color theme="1"/>
        <rFont val="Times New Roman"/>
        <charset val="1"/>
      </rPr>
      <t xml:space="preserve">       </t>
    </r>
    <r>
      <rPr>
        <sz val="11"/>
        <color theme="1"/>
        <rFont val="Calibri"/>
        <family val="2"/>
        <charset val="1"/>
        <scheme val="minor"/>
      </rPr>
      <t>Step 3 (cell G7) is the percentage of the maintenance budget and downtime that is related to the cost of repairs. If your organization tracks this percentage use yours. If it does not I have provided 50% based on my experience.</t>
    </r>
  </si>
  <si>
    <r>
      <t>d.</t>
    </r>
    <r>
      <rPr>
        <sz val="7"/>
        <color theme="1"/>
        <rFont val="Times New Roman"/>
        <charset val="1"/>
      </rPr>
      <t xml:space="preserve">       </t>
    </r>
    <r>
      <rPr>
        <sz val="11"/>
        <color theme="1"/>
        <rFont val="Calibri"/>
        <family val="2"/>
        <charset val="1"/>
        <scheme val="minor"/>
      </rPr>
      <t>Step 4 (cell G9) is the percentage of cost of repairs that is related to the repair of equipment mechanical wear of lubricated assets. If your organization tracks this percentage use yours. If it does not I have provided 50% based on my experience.</t>
    </r>
  </si>
  <si>
    <r>
      <t>e.</t>
    </r>
    <r>
      <rPr>
        <sz val="7"/>
        <color theme="1"/>
        <rFont val="Times New Roman"/>
        <charset val="1"/>
      </rPr>
      <t xml:space="preserve">       </t>
    </r>
    <r>
      <rPr>
        <sz val="11"/>
        <color theme="1"/>
        <rFont val="Calibri"/>
        <family val="2"/>
        <charset val="1"/>
        <scheme val="minor"/>
      </rPr>
      <t>Step 5 (cell G11) is the percentage of the mechanical wear of lubricated assets that is related to the poor lubrication. If your organization tracks this percentage use yours. If it does not I have provided 50% based on my experience.</t>
    </r>
  </si>
  <si>
    <r>
      <t>f.</t>
    </r>
    <r>
      <rPr>
        <sz val="7"/>
        <color theme="1"/>
        <rFont val="Times New Roman"/>
        <charset val="1"/>
      </rPr>
      <t xml:space="preserve">        </t>
    </r>
    <r>
      <rPr>
        <sz val="11"/>
        <color theme="1"/>
        <rFont val="Calibri"/>
        <family val="2"/>
        <charset val="1"/>
        <scheme val="minor"/>
      </rPr>
      <t>Step 6 (cell G13) is the percentage of the mechanical wear of lubricated assets that is related to the poor lubrication that could have been avoided by good lubrication. If your organization tracks this percentage use yours. If it does not I have provided 70% based on my experience.</t>
    </r>
  </si>
  <si>
    <r>
      <t>g.</t>
    </r>
    <r>
      <rPr>
        <sz val="7"/>
        <color theme="1"/>
        <rFont val="Times New Roman"/>
        <charset val="1"/>
      </rPr>
      <t xml:space="preserve">       </t>
    </r>
    <r>
      <rPr>
        <sz val="11"/>
        <color theme="1"/>
        <rFont val="Calibri"/>
        <family val="2"/>
        <charset val="1"/>
        <scheme val="minor"/>
      </rPr>
      <t>Step 7 (cell G15) is the percentage of the maintenance budget that is related to the current costs spent on lubrication. If your organization tracks this percentage use yours. If it does not I have provided 5% based on my experience.</t>
    </r>
  </si>
  <si>
    <r>
      <t>h.</t>
    </r>
    <r>
      <rPr>
        <sz val="7"/>
        <color theme="1"/>
        <rFont val="Times New Roman"/>
        <charset val="1"/>
      </rPr>
      <t xml:space="preserve">       </t>
    </r>
    <r>
      <rPr>
        <sz val="11"/>
        <color theme="1"/>
        <rFont val="Calibri"/>
        <family val="2"/>
        <charset val="1"/>
        <scheme val="minor"/>
      </rPr>
      <t>Step 8 (cell G17) is the percentage of the current costs spent on lubrication that is wasted efforts. If your organization tracks this percentage use yours. If it does not I have provided 30% based on my experience.</t>
    </r>
  </si>
  <si>
    <r>
      <t>i.</t>
    </r>
    <r>
      <rPr>
        <sz val="7"/>
        <color theme="1"/>
        <rFont val="Times New Roman"/>
        <charset val="1"/>
      </rPr>
      <t xml:space="preserve">         </t>
    </r>
    <r>
      <rPr>
        <sz val="11"/>
        <color theme="1"/>
        <rFont val="Calibri"/>
        <family val="2"/>
        <charset val="1"/>
        <scheme val="minor"/>
      </rPr>
      <t>Cell I19 self-populates and is the opportunity available to the organization if a lubrication program is implement.</t>
    </r>
  </si>
  <si>
    <r>
      <t>3.</t>
    </r>
    <r>
      <rPr>
        <sz val="7"/>
        <color theme="1"/>
        <rFont val="Times New Roman"/>
        <charset val="1"/>
      </rPr>
      <t xml:space="preserve">       </t>
    </r>
    <r>
      <rPr>
        <sz val="11"/>
        <color theme="1"/>
        <rFont val="Calibri"/>
        <family val="2"/>
        <charset val="1"/>
        <scheme val="minor"/>
      </rPr>
      <t>Project Costs</t>
    </r>
  </si>
  <si>
    <r>
      <t>a.</t>
    </r>
    <r>
      <rPr>
        <sz val="7"/>
        <color theme="1"/>
        <rFont val="Times New Roman"/>
        <charset val="1"/>
      </rPr>
      <t xml:space="preserve">       </t>
    </r>
    <r>
      <rPr>
        <sz val="11"/>
        <color theme="1"/>
        <rFont val="Calibri"/>
        <family val="2"/>
        <charset val="1"/>
        <scheme val="minor"/>
      </rPr>
      <t>Step 1 (cell I3) Determine the costs to perform a site lubrication benchmarking survey.</t>
    </r>
  </si>
  <si>
    <r>
      <t>b.</t>
    </r>
    <r>
      <rPr>
        <sz val="7"/>
        <color theme="1"/>
        <rFont val="Times New Roman"/>
        <charset val="1"/>
      </rPr>
      <t xml:space="preserve">       </t>
    </r>
    <r>
      <rPr>
        <sz val="11"/>
        <color theme="1"/>
        <rFont val="Calibri"/>
        <family val="2"/>
        <charset val="1"/>
        <scheme val="minor"/>
      </rPr>
      <t>Step 2 (cell I5) Determine the costs to design a storage facility.</t>
    </r>
  </si>
  <si>
    <r>
      <t>c.</t>
    </r>
    <r>
      <rPr>
        <sz val="7"/>
        <color theme="1"/>
        <rFont val="Times New Roman"/>
        <charset val="1"/>
      </rPr>
      <t xml:space="preserve">       </t>
    </r>
    <r>
      <rPr>
        <sz val="11"/>
        <color theme="1"/>
        <rFont val="Calibri"/>
        <family val="2"/>
        <charset val="1"/>
        <scheme val="minor"/>
      </rPr>
      <t>Step 3 (cell I7) Determine the costs to train team personnel.</t>
    </r>
  </si>
  <si>
    <r>
      <t>d.</t>
    </r>
    <r>
      <rPr>
        <sz val="7"/>
        <color theme="1"/>
        <rFont val="Times New Roman"/>
        <charset val="1"/>
      </rPr>
      <t xml:space="preserve">       </t>
    </r>
    <r>
      <rPr>
        <sz val="11"/>
        <color theme="1"/>
        <rFont val="Calibri"/>
        <family val="2"/>
        <charset val="1"/>
        <scheme val="minor"/>
      </rPr>
      <t>Step 4 (cell I9) Determine costs to design and implement a lubrication program.</t>
    </r>
  </si>
  <si>
    <r>
      <t>e.</t>
    </r>
    <r>
      <rPr>
        <sz val="7"/>
        <color theme="1"/>
        <rFont val="Times New Roman"/>
        <charset val="1"/>
      </rPr>
      <t xml:space="preserve">       </t>
    </r>
    <r>
      <rPr>
        <sz val="11"/>
        <color theme="1"/>
        <rFont val="Calibri"/>
        <family val="2"/>
        <charset val="1"/>
        <scheme val="minor"/>
      </rPr>
      <t>Step 5 (cell I11) Determine costs to implement a lubrication handling and delivery program.</t>
    </r>
  </si>
  <si>
    <r>
      <t>f.</t>
    </r>
    <r>
      <rPr>
        <sz val="7"/>
        <color theme="1"/>
        <rFont val="Times New Roman"/>
        <charset val="1"/>
      </rPr>
      <t xml:space="preserve">        </t>
    </r>
    <r>
      <rPr>
        <sz val="11"/>
        <color theme="1"/>
        <rFont val="Calibri"/>
        <family val="2"/>
        <charset val="1"/>
        <scheme val="minor"/>
      </rPr>
      <t>Step 6 (cell I13) Estimate the costs to continuously improve the lubrication program.</t>
    </r>
  </si>
  <si>
    <r>
      <t>g.</t>
    </r>
    <r>
      <rPr>
        <sz val="7"/>
        <color theme="1"/>
        <rFont val="Times New Roman"/>
        <charset val="1"/>
      </rPr>
      <t xml:space="preserve">       </t>
    </r>
    <r>
      <rPr>
        <sz val="11"/>
        <color theme="1"/>
        <rFont val="Calibri"/>
        <family val="2"/>
        <charset val="1"/>
        <scheme val="minor"/>
      </rPr>
      <t>Cell I19 self-populates and is the costs associated with development and implementation of a lubrication program.</t>
    </r>
  </si>
  <si>
    <r>
      <t>4.</t>
    </r>
    <r>
      <rPr>
        <sz val="7"/>
        <color theme="1"/>
        <rFont val="Times New Roman"/>
        <charset val="1"/>
      </rPr>
      <t xml:space="preserve">       </t>
    </r>
    <r>
      <rPr>
        <sz val="11"/>
        <color theme="1"/>
        <rFont val="Calibri"/>
        <family val="2"/>
        <charset val="1"/>
        <scheme val="minor"/>
      </rPr>
      <t>Cash Flow</t>
    </r>
  </si>
  <si>
    <r>
      <t>a.</t>
    </r>
    <r>
      <rPr>
        <sz val="7"/>
        <color theme="1"/>
        <rFont val="Times New Roman"/>
        <charset val="1"/>
      </rPr>
      <t xml:space="preserve">       </t>
    </r>
    <r>
      <rPr>
        <sz val="11"/>
        <color theme="1"/>
        <rFont val="Calibri"/>
        <family val="2"/>
        <charset val="1"/>
        <scheme val="minor"/>
      </rPr>
      <t>Cell D9 is where you enter your organization’s discount rate in D9.</t>
    </r>
  </si>
  <si>
    <t>This same justification workbook can be modified to provide justification for other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</si>
</sst>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sz val="8"/>
      <color theme="1"/>
      <name val="Calibri"/>
      <family val="2"/>
      <scheme val="minor"/>
    </font>
    <font>
      <b/>
      <sz val="20"/>
      <color theme="1"/>
      <name val="Calibri"/>
      <family val="2"/>
      <scheme val="minor"/>
    </font>
    <font>
      <sz val="7"/>
      <color theme="1"/>
      <name val="Times New Roman"/>
      <charset val="1"/>
    </font>
    <font>
      <sz val="11"/>
      <color theme="1"/>
      <name val="Calibri"/>
      <family val="2"/>
      <charset val="1"/>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Alignment="1">
      <alignment horizontal="center" vertical="center"/>
    </xf>
    <xf numFmtId="0" fontId="0" fillId="0" borderId="0" xfId="0" applyBorder="1"/>
    <xf numFmtId="0" fontId="0" fillId="0" borderId="0" xfId="0" applyBorder="1" applyAlignment="1">
      <alignment horizontal="center" vertical="center"/>
    </xf>
    <xf numFmtId="0" fontId="2" fillId="3" borderId="0" xfId="0" applyFont="1" applyFill="1" applyBorder="1"/>
    <xf numFmtId="0" fontId="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 borderId="1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2" fillId="3" borderId="16" xfId="0" applyFont="1" applyFill="1" applyBorder="1"/>
    <xf numFmtId="44" fontId="0" fillId="0" borderId="1" xfId="0" applyNumberFormat="1" applyBorder="1" applyAlignment="1">
      <alignment horizontal="center" vertical="center"/>
    </xf>
    <xf numFmtId="0" fontId="0" fillId="4" borderId="1" xfId="0" applyFill="1" applyBorder="1" applyAlignment="1">
      <alignment horizontal="center" vertical="center"/>
    </xf>
    <xf numFmtId="44" fontId="0" fillId="0" borderId="1" xfId="1" applyFont="1" applyBorder="1" applyAlignment="1">
      <alignment horizontal="center" vertical="center"/>
    </xf>
    <xf numFmtId="0" fontId="2" fillId="3" borderId="19" xfId="0" applyFont="1" applyFill="1" applyBorder="1"/>
    <xf numFmtId="0" fontId="2" fillId="0" borderId="20" xfId="0" applyFont="1" applyBorder="1" applyAlignment="1">
      <alignment horizontal="center" vertical="center"/>
    </xf>
    <xf numFmtId="0" fontId="2" fillId="3" borderId="20"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24" xfId="0" applyFont="1" applyFill="1" applyBorder="1"/>
    <xf numFmtId="0" fontId="2" fillId="3" borderId="28" xfId="0" applyFont="1" applyFill="1" applyBorder="1" applyAlignment="1">
      <alignment horizontal="center" vertical="center"/>
    </xf>
    <xf numFmtId="0" fontId="0" fillId="3" borderId="28" xfId="0" applyFill="1" applyBorder="1"/>
    <xf numFmtId="0" fontId="2" fillId="3" borderId="17" xfId="0" applyFont="1" applyFill="1" applyBorder="1" applyAlignment="1">
      <alignment horizontal="center" vertical="center"/>
    </xf>
    <xf numFmtId="0" fontId="0" fillId="3" borderId="18" xfId="0" applyFill="1" applyBorder="1"/>
    <xf numFmtId="9" fontId="2" fillId="3" borderId="17" xfId="2" applyFont="1" applyFill="1" applyBorder="1" applyAlignment="1">
      <alignment horizontal="center" vertical="center"/>
    </xf>
    <xf numFmtId="44" fontId="2" fillId="3" borderId="18" xfId="1" applyFont="1" applyFill="1" applyBorder="1" applyAlignment="1">
      <alignment horizontal="center"/>
    </xf>
    <xf numFmtId="0" fontId="0" fillId="3" borderId="21" xfId="0" applyFill="1" applyBorder="1"/>
    <xf numFmtId="0" fontId="0" fillId="0" borderId="1" xfId="0" applyBorder="1" applyAlignment="1">
      <alignment horizontal="center" vertical="center"/>
    </xf>
    <xf numFmtId="44" fontId="2" fillId="0" borderId="7" xfId="1" applyFont="1" applyBorder="1" applyAlignment="1" applyProtection="1">
      <alignment horizontal="center"/>
      <protection locked="0"/>
    </xf>
    <xf numFmtId="44" fontId="2" fillId="0" borderId="6" xfId="1" applyFont="1" applyBorder="1" applyAlignment="1" applyProtection="1">
      <alignment horizontal="center"/>
      <protection hidden="1"/>
    </xf>
    <xf numFmtId="44" fontId="2" fillId="0" borderId="14" xfId="1" applyFont="1" applyBorder="1" applyAlignment="1" applyProtection="1">
      <alignment horizontal="center"/>
      <protection hidden="1"/>
    </xf>
    <xf numFmtId="9" fontId="2" fillId="2" borderId="5" xfId="2" applyFont="1" applyFill="1" applyBorder="1" applyAlignment="1" applyProtection="1">
      <alignment horizontal="center" vertical="center"/>
      <protection locked="0"/>
    </xf>
    <xf numFmtId="44" fontId="2" fillId="0" borderId="9" xfId="1" applyFont="1" applyBorder="1" applyAlignment="1" applyProtection="1">
      <alignment horizontal="center"/>
      <protection hidden="1"/>
    </xf>
    <xf numFmtId="44" fontId="0" fillId="0" borderId="1" xfId="0" applyNumberFormat="1" applyBorder="1" applyAlignment="1" applyProtection="1">
      <alignment horizontal="center" vertical="center"/>
      <protection hidden="1"/>
    </xf>
    <xf numFmtId="9" fontId="0" fillId="0" borderId="1" xfId="0" applyNumberFormat="1" applyBorder="1" applyAlignment="1" applyProtection="1">
      <alignment horizontal="center" vertical="center"/>
      <protection hidden="1"/>
    </xf>
    <xf numFmtId="44" fontId="0" fillId="0" borderId="1" xfId="1" applyFont="1" applyBorder="1" applyAlignment="1" applyProtection="1">
      <alignment horizontal="center" vertical="center"/>
      <protection hidden="1"/>
    </xf>
    <xf numFmtId="0" fontId="0" fillId="3" borderId="30" xfId="0" applyFill="1" applyBorder="1"/>
    <xf numFmtId="0" fontId="0" fillId="3" borderId="16" xfId="0" applyFill="1" applyBorder="1"/>
    <xf numFmtId="0" fontId="0" fillId="0" borderId="31" xfId="0" applyBorder="1"/>
    <xf numFmtId="44" fontId="0" fillId="0" borderId="7" xfId="0" applyNumberFormat="1" applyBorder="1"/>
    <xf numFmtId="2" fontId="0" fillId="0" borderId="7" xfId="0" applyNumberFormat="1" applyBorder="1"/>
    <xf numFmtId="9" fontId="0" fillId="0" borderId="7" xfId="0" applyNumberFormat="1" applyBorder="1"/>
    <xf numFmtId="0" fontId="0" fillId="0" borderId="32" xfId="0" applyBorder="1"/>
    <xf numFmtId="44" fontId="0" fillId="0" borderId="9" xfId="0" applyNumberFormat="1" applyBorder="1"/>
    <xf numFmtId="0" fontId="0" fillId="3" borderId="1" xfId="0" applyFill="1" applyBorder="1" applyAlignment="1">
      <alignment horizontal="center" vertical="center"/>
    </xf>
    <xf numFmtId="0" fontId="0" fillId="4" borderId="33" xfId="0" applyFill="1" applyBorder="1" applyAlignment="1">
      <alignment horizontal="center" vertical="center"/>
    </xf>
    <xf numFmtId="0" fontId="0" fillId="0" borderId="34" xfId="0" applyBorder="1" applyAlignment="1">
      <alignment horizontal="center" vertical="center"/>
    </xf>
    <xf numFmtId="44" fontId="0" fillId="0" borderId="34" xfId="0" applyNumberFormat="1" applyBorder="1" applyAlignment="1" applyProtection="1">
      <alignment horizontal="center" vertical="center"/>
      <protection hidden="1"/>
    </xf>
    <xf numFmtId="44" fontId="0" fillId="0" borderId="34" xfId="0" applyNumberFormat="1" applyBorder="1" applyAlignment="1">
      <alignment horizontal="center" vertical="center"/>
    </xf>
    <xf numFmtId="9" fontId="0" fillId="0" borderId="34" xfId="2" applyFont="1" applyBorder="1" applyAlignment="1">
      <alignment horizontal="center" vertical="center"/>
    </xf>
    <xf numFmtId="44" fontId="0" fillId="0" borderId="34" xfId="1" applyFont="1" applyBorder="1" applyAlignment="1" applyProtection="1">
      <alignment horizontal="center" vertical="center"/>
      <protection hidden="1"/>
    </xf>
    <xf numFmtId="44" fontId="0" fillId="0" borderId="34" xfId="1" applyFont="1" applyBorder="1" applyAlignment="1">
      <alignment horizontal="center" vertical="center"/>
    </xf>
    <xf numFmtId="2" fontId="0" fillId="0" borderId="34" xfId="0" applyNumberFormat="1" applyBorder="1" applyAlignment="1" applyProtection="1">
      <alignment horizontal="center" vertical="center"/>
      <protection hidden="1"/>
    </xf>
    <xf numFmtId="9" fontId="0" fillId="0" borderId="34" xfId="0" applyNumberFormat="1" applyBorder="1" applyAlignment="1" applyProtection="1">
      <alignment horizontal="center" vertical="center"/>
      <protection hidden="1"/>
    </xf>
    <xf numFmtId="0" fontId="0" fillId="4" borderId="31" xfId="0" applyFill="1" applyBorder="1" applyAlignment="1">
      <alignment horizontal="center" vertical="center"/>
    </xf>
    <xf numFmtId="0" fontId="0" fillId="0" borderId="7" xfId="0" applyBorder="1" applyAlignment="1">
      <alignment horizontal="center" vertical="center"/>
    </xf>
    <xf numFmtId="44" fontId="0" fillId="0" borderId="7" xfId="0" applyNumberFormat="1" applyBorder="1" applyAlignment="1">
      <alignment horizontal="center" vertical="center"/>
    </xf>
    <xf numFmtId="44" fontId="0" fillId="0" borderId="7" xfId="0" applyNumberFormat="1" applyBorder="1" applyAlignment="1" applyProtection="1">
      <alignment horizontal="center" vertical="center"/>
      <protection hidden="1"/>
    </xf>
    <xf numFmtId="0" fontId="0" fillId="4" borderId="7" xfId="0" applyFill="1" applyBorder="1" applyAlignment="1">
      <alignment horizontal="center" vertical="center"/>
    </xf>
    <xf numFmtId="9" fontId="0" fillId="0" borderId="7" xfId="0" applyNumberFormat="1" applyBorder="1" applyAlignment="1" applyProtection="1">
      <alignment horizontal="center" vertical="center"/>
      <protection hidden="1"/>
    </xf>
    <xf numFmtId="44" fontId="0" fillId="0" borderId="7" xfId="1" applyFont="1" applyBorder="1" applyAlignment="1" applyProtection="1">
      <alignment horizontal="center" vertical="center"/>
      <protection hidden="1"/>
    </xf>
    <xf numFmtId="44" fontId="0" fillId="0" borderId="7" xfId="1" applyFont="1" applyBorder="1" applyAlignment="1">
      <alignment horizontal="center" vertical="center"/>
    </xf>
    <xf numFmtId="0" fontId="0" fillId="3" borderId="8" xfId="0" applyFill="1" applyBorder="1" applyAlignment="1">
      <alignment horizontal="center" vertical="center"/>
    </xf>
    <xf numFmtId="44" fontId="0" fillId="0" borderId="37" xfId="1" applyFont="1" applyBorder="1" applyAlignment="1" applyProtection="1">
      <alignment horizontal="center" vertical="center"/>
      <protection hidden="1"/>
    </xf>
    <xf numFmtId="0" fontId="0" fillId="4" borderId="8" xfId="0" applyFill="1" applyBorder="1" applyAlignment="1">
      <alignment horizontal="center" vertical="center"/>
    </xf>
    <xf numFmtId="0" fontId="0" fillId="4" borderId="9" xfId="0" applyFill="1" applyBorder="1" applyAlignment="1">
      <alignment horizontal="center" vertical="center"/>
    </xf>
    <xf numFmtId="9" fontId="0" fillId="5" borderId="34" xfId="2" applyFont="1" applyFill="1" applyBorder="1" applyAlignment="1" applyProtection="1">
      <alignment horizontal="center" vertical="center"/>
      <protection locked="0"/>
    </xf>
    <xf numFmtId="0" fontId="0" fillId="0" borderId="25" xfId="0" applyBorder="1" applyAlignment="1">
      <alignment horizontal="center" vertical="center"/>
    </xf>
    <xf numFmtId="0" fontId="0" fillId="0" borderId="27" xfId="0" applyBorder="1" applyAlignment="1">
      <alignment horizontal="center" vertic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29" xfId="0" applyFont="1" applyBorder="1" applyAlignment="1">
      <alignment horizontal="center"/>
    </xf>
    <xf numFmtId="0" fontId="2" fillId="0" borderId="15"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0" borderId="1" xfId="0" applyFont="1" applyBorder="1" applyAlignment="1" applyProtection="1">
      <alignment horizontal="center"/>
      <protection locked="0"/>
    </xf>
    <xf numFmtId="0" fontId="2" fillId="0" borderId="8"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0" fillId="0" borderId="27" xfId="0" applyBorder="1" applyAlignment="1">
      <alignment horizontal="center"/>
    </xf>
    <xf numFmtId="0" fontId="0" fillId="0" borderId="32" xfId="0" applyBorder="1" applyAlignment="1">
      <alignment horizontal="center" vertical="center"/>
    </xf>
    <xf numFmtId="0" fontId="0" fillId="0" borderId="36" xfId="0" applyBorder="1" applyAlignment="1">
      <alignment horizontal="center" vertical="center"/>
    </xf>
    <xf numFmtId="0" fontId="5" fillId="0" borderId="0" xfId="0" applyFont="1" applyAlignment="1">
      <alignment vertical="center" wrapText="1"/>
    </xf>
    <xf numFmtId="0" fontId="0" fillId="0" borderId="0" xfId="0" applyAlignment="1">
      <alignmen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tabSelected="1" topLeftCell="A40" workbookViewId="0">
      <selection activeCell="C37" sqref="C37"/>
    </sheetView>
  </sheetViews>
  <sheetFormatPr defaultRowHeight="15" x14ac:dyDescent="0.25"/>
  <cols>
    <col min="1" max="1" width="89.85546875" style="94" customWidth="1"/>
  </cols>
  <sheetData>
    <row r="1" spans="1:1" x14ac:dyDescent="0.25">
      <c r="A1" s="93" t="s">
        <v>40</v>
      </c>
    </row>
    <row r="2" spans="1:1" x14ac:dyDescent="0.25">
      <c r="A2" s="93" t="s">
        <v>41</v>
      </c>
    </row>
    <row r="3" spans="1:1" x14ac:dyDescent="0.25">
      <c r="A3" s="93" t="s">
        <v>42</v>
      </c>
    </row>
    <row r="4" spans="1:1" x14ac:dyDescent="0.25">
      <c r="A4" s="93" t="s">
        <v>41</v>
      </c>
    </row>
    <row r="5" spans="1:1" x14ac:dyDescent="0.25">
      <c r="A5" s="93" t="s">
        <v>43</v>
      </c>
    </row>
    <row r="6" spans="1:1" x14ac:dyDescent="0.25">
      <c r="A6" s="93" t="s">
        <v>41</v>
      </c>
    </row>
    <row r="7" spans="1:1" ht="30" x14ac:dyDescent="0.25">
      <c r="A7" s="93" t="s">
        <v>44</v>
      </c>
    </row>
    <row r="8" spans="1:1" x14ac:dyDescent="0.25">
      <c r="A8" s="93" t="s">
        <v>41</v>
      </c>
    </row>
    <row r="9" spans="1:1" ht="45" x14ac:dyDescent="0.25">
      <c r="A9" s="93" t="s">
        <v>45</v>
      </c>
    </row>
    <row r="10" spans="1:1" x14ac:dyDescent="0.25">
      <c r="A10" s="93" t="s">
        <v>41</v>
      </c>
    </row>
    <row r="11" spans="1:1" ht="45" x14ac:dyDescent="0.25">
      <c r="A11" s="93" t="s">
        <v>46</v>
      </c>
    </row>
    <row r="12" spans="1:1" x14ac:dyDescent="0.25">
      <c r="A12" s="93" t="s">
        <v>41</v>
      </c>
    </row>
    <row r="13" spans="1:1" ht="45" x14ac:dyDescent="0.25">
      <c r="A13" s="93" t="s">
        <v>47</v>
      </c>
    </row>
    <row r="14" spans="1:1" x14ac:dyDescent="0.25">
      <c r="A14" s="93" t="s">
        <v>41</v>
      </c>
    </row>
    <row r="15" spans="1:1" ht="45" x14ac:dyDescent="0.25">
      <c r="A15" s="93" t="s">
        <v>48</v>
      </c>
    </row>
    <row r="16" spans="1:1" x14ac:dyDescent="0.25">
      <c r="A16" s="93" t="s">
        <v>41</v>
      </c>
    </row>
    <row r="17" spans="1:1" ht="45" x14ac:dyDescent="0.25">
      <c r="A17" s="93" t="s">
        <v>49</v>
      </c>
    </row>
    <row r="18" spans="1:1" x14ac:dyDescent="0.25">
      <c r="A18" s="93" t="s">
        <v>41</v>
      </c>
    </row>
    <row r="19" spans="1:1" ht="45" x14ac:dyDescent="0.25">
      <c r="A19" s="93" t="s">
        <v>50</v>
      </c>
    </row>
    <row r="20" spans="1:1" x14ac:dyDescent="0.25">
      <c r="A20" s="93" t="s">
        <v>41</v>
      </c>
    </row>
    <row r="21" spans="1:1" ht="30" x14ac:dyDescent="0.25">
      <c r="A21" s="93" t="s">
        <v>51</v>
      </c>
    </row>
    <row r="22" spans="1:1" x14ac:dyDescent="0.25">
      <c r="A22" s="93" t="s">
        <v>41</v>
      </c>
    </row>
    <row r="23" spans="1:1" x14ac:dyDescent="0.25">
      <c r="A23" s="93" t="s">
        <v>52</v>
      </c>
    </row>
    <row r="24" spans="1:1" x14ac:dyDescent="0.25">
      <c r="A24" s="93" t="s">
        <v>41</v>
      </c>
    </row>
    <row r="25" spans="1:1" x14ac:dyDescent="0.25">
      <c r="A25" s="93" t="s">
        <v>53</v>
      </c>
    </row>
    <row r="26" spans="1:1" x14ac:dyDescent="0.25">
      <c r="A26" s="93" t="s">
        <v>41</v>
      </c>
    </row>
    <row r="27" spans="1:1" x14ac:dyDescent="0.25">
      <c r="A27" s="93" t="s">
        <v>54</v>
      </c>
    </row>
    <row r="28" spans="1:1" x14ac:dyDescent="0.25">
      <c r="A28" s="93" t="s">
        <v>41</v>
      </c>
    </row>
    <row r="29" spans="1:1" x14ac:dyDescent="0.25">
      <c r="A29" s="93" t="s">
        <v>55</v>
      </c>
    </row>
    <row r="30" spans="1:1" x14ac:dyDescent="0.25">
      <c r="A30" s="93" t="s">
        <v>41</v>
      </c>
    </row>
    <row r="31" spans="1:1" x14ac:dyDescent="0.25">
      <c r="A31" s="93" t="s">
        <v>56</v>
      </c>
    </row>
    <row r="32" spans="1:1" x14ac:dyDescent="0.25">
      <c r="A32" s="93" t="s">
        <v>41</v>
      </c>
    </row>
    <row r="33" spans="1:1" x14ac:dyDescent="0.25">
      <c r="A33" s="93" t="s">
        <v>57</v>
      </c>
    </row>
    <row r="34" spans="1:1" x14ac:dyDescent="0.25">
      <c r="A34" s="93" t="s">
        <v>41</v>
      </c>
    </row>
    <row r="35" spans="1:1" x14ac:dyDescent="0.25">
      <c r="A35" s="93" t="s">
        <v>58</v>
      </c>
    </row>
    <row r="36" spans="1:1" x14ac:dyDescent="0.25">
      <c r="A36" s="93" t="s">
        <v>41</v>
      </c>
    </row>
    <row r="37" spans="1:1" ht="30" x14ac:dyDescent="0.25">
      <c r="A37" s="93" t="s">
        <v>59</v>
      </c>
    </row>
    <row r="38" spans="1:1" x14ac:dyDescent="0.25">
      <c r="A38" s="93" t="s">
        <v>41</v>
      </c>
    </row>
    <row r="39" spans="1:1" x14ac:dyDescent="0.25">
      <c r="A39" s="93" t="s">
        <v>60</v>
      </c>
    </row>
    <row r="40" spans="1:1" x14ac:dyDescent="0.25">
      <c r="A40" s="93" t="s">
        <v>41</v>
      </c>
    </row>
    <row r="41" spans="1:1" x14ac:dyDescent="0.25">
      <c r="A41" s="93" t="s">
        <v>61</v>
      </c>
    </row>
    <row r="42" spans="1:1" x14ac:dyDescent="0.25">
      <c r="A42" s="93" t="s">
        <v>41</v>
      </c>
    </row>
    <row r="43" spans="1:1" x14ac:dyDescent="0.25">
      <c r="A43" s="93" t="s">
        <v>62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D12"/>
  <sheetViews>
    <sheetView workbookViewId="0">
      <selection activeCell="G6" sqref="G6"/>
    </sheetView>
  </sheetViews>
  <sheetFormatPr defaultRowHeight="15" x14ac:dyDescent="0.25"/>
  <cols>
    <col min="1" max="1" width="14.5703125" bestFit="1" customWidth="1"/>
    <col min="2" max="2" width="14.28515625" bestFit="1" customWidth="1"/>
    <col min="3" max="3" width="14.5703125" bestFit="1" customWidth="1"/>
    <col min="4" max="4" width="16.5703125" customWidth="1"/>
  </cols>
  <sheetData>
    <row r="5" spans="3:4" ht="15.75" thickBot="1" x14ac:dyDescent="0.3"/>
    <row r="6" spans="3:4" x14ac:dyDescent="0.25">
      <c r="C6" s="71" t="s">
        <v>39</v>
      </c>
      <c r="D6" s="72"/>
    </row>
    <row r="7" spans="3:4" x14ac:dyDescent="0.25">
      <c r="C7" s="40"/>
      <c r="D7" s="41"/>
    </row>
    <row r="8" spans="3:4" x14ac:dyDescent="0.25">
      <c r="C8" s="42" t="s">
        <v>8</v>
      </c>
      <c r="D8" s="43">
        <f>+'Opportunity Calculation'!I19</f>
        <v>0</v>
      </c>
    </row>
    <row r="9" spans="3:4" x14ac:dyDescent="0.25">
      <c r="C9" s="42" t="s">
        <v>35</v>
      </c>
      <c r="D9" s="43">
        <f>+'Project Costs'!I19</f>
        <v>0</v>
      </c>
    </row>
    <row r="10" spans="3:4" x14ac:dyDescent="0.25">
      <c r="C10" s="42" t="s">
        <v>36</v>
      </c>
      <c r="D10" s="44" t="e">
        <f>+'Cash Flow'!D13</f>
        <v>#DIV/0!</v>
      </c>
    </row>
    <row r="11" spans="3:4" x14ac:dyDescent="0.25">
      <c r="C11" s="42" t="s">
        <v>37</v>
      </c>
      <c r="D11" s="45" t="e">
        <f>+'Cash Flow'!D14</f>
        <v>#NUM!</v>
      </c>
    </row>
    <row r="12" spans="3:4" ht="15.75" thickBot="1" x14ac:dyDescent="0.3">
      <c r="C12" s="46" t="s">
        <v>38</v>
      </c>
      <c r="D12" s="47">
        <f>+'Cash Flow'!D15</f>
        <v>0</v>
      </c>
    </row>
  </sheetData>
  <sheetProtection algorithmName="SHA-512" hashValue="amvoX3X7WjsQ2TwpegKNgCKZ7CC5Gt5MNSnn3Zawx/axwEdOVyZNNeHzmIpC27QUqql2plfnB6TR7AnKX0EbBg==" saltValue="PD0V6sDYY/DA6Z9YlwDQrg==" spinCount="100000" sheet="1" objects="1" scenarios="1"/>
  <mergeCells count="1">
    <mergeCell ref="C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I6" sqref="I6"/>
    </sheetView>
  </sheetViews>
  <sheetFormatPr defaultRowHeight="15" x14ac:dyDescent="0.25"/>
  <cols>
    <col min="1" max="1" width="9.140625" style="1"/>
    <col min="7" max="7" width="9.140625" style="1"/>
    <col min="9" max="9" width="11.7109375" bestFit="1" customWidth="1"/>
  </cols>
  <sheetData>
    <row r="1" spans="1:9" ht="27" thickBot="1" x14ac:dyDescent="0.45">
      <c r="A1" s="77" t="s">
        <v>9</v>
      </c>
      <c r="B1" s="78"/>
      <c r="C1" s="78"/>
      <c r="D1" s="78"/>
      <c r="E1" s="78"/>
      <c r="F1" s="78"/>
      <c r="G1" s="78"/>
      <c r="H1" s="78"/>
      <c r="I1" s="79"/>
    </row>
    <row r="2" spans="1:9" x14ac:dyDescent="0.25">
      <c r="A2" s="6" t="s">
        <v>0</v>
      </c>
      <c r="B2" s="4"/>
      <c r="C2" s="4"/>
      <c r="D2" s="4"/>
      <c r="E2" s="4"/>
      <c r="F2" s="4"/>
      <c r="G2" s="5"/>
      <c r="H2" s="4"/>
      <c r="I2" s="14"/>
    </row>
    <row r="3" spans="1:9" x14ac:dyDescent="0.25">
      <c r="A3" s="7">
        <v>1</v>
      </c>
      <c r="B3" s="73" t="s">
        <v>1</v>
      </c>
      <c r="C3" s="74"/>
      <c r="D3" s="74"/>
      <c r="E3" s="74"/>
      <c r="F3" s="74"/>
      <c r="G3" s="26"/>
      <c r="H3" s="27"/>
      <c r="I3" s="32">
        <v>0</v>
      </c>
    </row>
    <row r="4" spans="1:9" x14ac:dyDescent="0.25">
      <c r="A4" s="9"/>
      <c r="B4" s="4"/>
      <c r="C4" s="4"/>
      <c r="D4" s="4"/>
      <c r="E4" s="4"/>
      <c r="F4" s="4"/>
      <c r="G4" s="5"/>
      <c r="H4" s="4"/>
      <c r="I4" s="14"/>
    </row>
    <row r="5" spans="1:9" x14ac:dyDescent="0.25">
      <c r="A5" s="7">
        <v>2</v>
      </c>
      <c r="B5" s="73" t="s">
        <v>2</v>
      </c>
      <c r="C5" s="74"/>
      <c r="D5" s="74"/>
      <c r="E5" s="74"/>
      <c r="F5" s="74"/>
      <c r="G5" s="26"/>
      <c r="H5" s="27"/>
      <c r="I5" s="32">
        <v>0</v>
      </c>
    </row>
    <row r="6" spans="1:9" x14ac:dyDescent="0.25">
      <c r="A6" s="9"/>
      <c r="B6" s="4"/>
      <c r="C6" s="4"/>
      <c r="D6" s="4"/>
      <c r="E6" s="4"/>
      <c r="F6" s="4"/>
      <c r="G6" s="5"/>
      <c r="H6" s="4"/>
      <c r="I6" s="14"/>
    </row>
    <row r="7" spans="1:9" x14ac:dyDescent="0.25">
      <c r="A7" s="7">
        <v>3</v>
      </c>
      <c r="B7" s="73" t="s">
        <v>3</v>
      </c>
      <c r="C7" s="74"/>
      <c r="D7" s="74"/>
      <c r="E7" s="74"/>
      <c r="F7" s="74"/>
      <c r="G7" s="35">
        <v>0.5</v>
      </c>
      <c r="H7" s="30"/>
      <c r="I7" s="33">
        <f>(I3+I5)*G7</f>
        <v>0</v>
      </c>
    </row>
    <row r="8" spans="1:9" x14ac:dyDescent="0.25">
      <c r="A8" s="9"/>
      <c r="B8" s="4"/>
      <c r="C8" s="4"/>
      <c r="D8" s="4"/>
      <c r="E8" s="4"/>
      <c r="F8" s="4"/>
      <c r="G8" s="5"/>
      <c r="H8" s="4"/>
      <c r="I8" s="14"/>
    </row>
    <row r="9" spans="1:9" x14ac:dyDescent="0.25">
      <c r="A9" s="7">
        <v>4</v>
      </c>
      <c r="B9" s="73" t="s">
        <v>4</v>
      </c>
      <c r="C9" s="74"/>
      <c r="D9" s="74"/>
      <c r="E9" s="74"/>
      <c r="F9" s="74"/>
      <c r="G9" s="35">
        <v>0.5</v>
      </c>
      <c r="H9" s="30"/>
      <c r="I9" s="33">
        <f>(I7*G9)</f>
        <v>0</v>
      </c>
    </row>
    <row r="10" spans="1:9" x14ac:dyDescent="0.25">
      <c r="A10" s="9"/>
      <c r="B10" s="4"/>
      <c r="C10" s="4"/>
      <c r="D10" s="4"/>
      <c r="E10" s="4"/>
      <c r="F10" s="4"/>
      <c r="G10" s="5"/>
      <c r="H10" s="4"/>
      <c r="I10" s="14"/>
    </row>
    <row r="11" spans="1:9" x14ac:dyDescent="0.25">
      <c r="A11" s="7">
        <v>5</v>
      </c>
      <c r="B11" s="73" t="s">
        <v>10</v>
      </c>
      <c r="C11" s="74"/>
      <c r="D11" s="74"/>
      <c r="E11" s="74"/>
      <c r="F11" s="74"/>
      <c r="G11" s="35">
        <v>0.5</v>
      </c>
      <c r="H11" s="30"/>
      <c r="I11" s="33">
        <f>+(I9*G11)</f>
        <v>0</v>
      </c>
    </row>
    <row r="12" spans="1:9" x14ac:dyDescent="0.25">
      <c r="A12" s="9"/>
      <c r="B12" s="4"/>
      <c r="C12" s="4"/>
      <c r="D12" s="4"/>
      <c r="E12" s="4"/>
      <c r="F12" s="4"/>
      <c r="G12" s="5"/>
      <c r="H12" s="4"/>
      <c r="I12" s="14"/>
    </row>
    <row r="13" spans="1:9" x14ac:dyDescent="0.25">
      <c r="A13" s="7">
        <v>6</v>
      </c>
      <c r="B13" s="73" t="s">
        <v>5</v>
      </c>
      <c r="C13" s="74"/>
      <c r="D13" s="74"/>
      <c r="E13" s="74"/>
      <c r="F13" s="74"/>
      <c r="G13" s="35">
        <v>0.7</v>
      </c>
      <c r="H13" s="30"/>
      <c r="I13" s="33">
        <f>(I11*G13)</f>
        <v>0</v>
      </c>
    </row>
    <row r="14" spans="1:9" x14ac:dyDescent="0.25">
      <c r="A14" s="9"/>
      <c r="B14" s="4"/>
      <c r="C14" s="4"/>
      <c r="D14" s="4"/>
      <c r="E14" s="4"/>
      <c r="F14" s="4"/>
      <c r="G14" s="5"/>
      <c r="H14" s="4"/>
      <c r="I14" s="14"/>
    </row>
    <row r="15" spans="1:9" x14ac:dyDescent="0.25">
      <c r="A15" s="7">
        <v>7</v>
      </c>
      <c r="B15" s="73" t="s">
        <v>6</v>
      </c>
      <c r="C15" s="74"/>
      <c r="D15" s="74"/>
      <c r="E15" s="74"/>
      <c r="F15" s="74"/>
      <c r="G15" s="35">
        <v>0.05</v>
      </c>
      <c r="H15" s="30"/>
      <c r="I15" s="33">
        <f>(I3*G15)</f>
        <v>0</v>
      </c>
    </row>
    <row r="16" spans="1:9" x14ac:dyDescent="0.25">
      <c r="A16" s="9"/>
      <c r="B16" s="4"/>
      <c r="C16" s="4"/>
      <c r="D16" s="4"/>
      <c r="E16" s="4"/>
      <c r="F16" s="4"/>
      <c r="G16" s="5"/>
      <c r="H16" s="4"/>
      <c r="I16" s="14"/>
    </row>
    <row r="17" spans="1:9" x14ac:dyDescent="0.25">
      <c r="A17" s="7">
        <v>8</v>
      </c>
      <c r="B17" s="73" t="s">
        <v>7</v>
      </c>
      <c r="C17" s="74"/>
      <c r="D17" s="74"/>
      <c r="E17" s="74"/>
      <c r="F17" s="74"/>
      <c r="G17" s="35">
        <v>0.3</v>
      </c>
      <c r="H17" s="30"/>
      <c r="I17" s="33">
        <f>(I15*G17)</f>
        <v>0</v>
      </c>
    </row>
    <row r="18" spans="1:9" x14ac:dyDescent="0.25">
      <c r="A18" s="9"/>
      <c r="B18" s="4"/>
      <c r="C18" s="4"/>
      <c r="D18" s="4"/>
      <c r="E18" s="4"/>
      <c r="F18" s="4"/>
      <c r="G18" s="5"/>
      <c r="H18" s="4"/>
      <c r="I18" s="14"/>
    </row>
    <row r="19" spans="1:9" ht="15.75" thickBot="1" x14ac:dyDescent="0.3">
      <c r="A19" s="8">
        <v>9</v>
      </c>
      <c r="B19" s="75" t="s">
        <v>8</v>
      </c>
      <c r="C19" s="76"/>
      <c r="D19" s="76"/>
      <c r="E19" s="76"/>
      <c r="F19" s="76"/>
      <c r="G19" s="24"/>
      <c r="H19" s="25"/>
      <c r="I19" s="34">
        <f>(I13+I17)</f>
        <v>0</v>
      </c>
    </row>
    <row r="20" spans="1:9" x14ac:dyDescent="0.25">
      <c r="A20" s="10"/>
      <c r="B20" s="11"/>
      <c r="C20" s="11"/>
      <c r="D20" s="11"/>
      <c r="E20" s="11"/>
      <c r="F20" s="11"/>
      <c r="G20" s="12"/>
      <c r="H20" s="11"/>
      <c r="I20" s="11"/>
    </row>
    <row r="21" spans="1:9" x14ac:dyDescent="0.25">
      <c r="A21" s="10"/>
      <c r="B21" s="11"/>
      <c r="C21" s="11"/>
      <c r="D21" s="11"/>
      <c r="E21" s="11"/>
      <c r="F21" s="11"/>
      <c r="G21" s="12"/>
      <c r="H21" s="11"/>
      <c r="I21" s="11"/>
    </row>
    <row r="22" spans="1:9" x14ac:dyDescent="0.25">
      <c r="A22" s="10"/>
      <c r="B22" s="11"/>
      <c r="C22" s="11"/>
      <c r="D22" s="11"/>
      <c r="E22" s="11"/>
      <c r="F22" s="11"/>
      <c r="G22" s="12"/>
      <c r="H22" s="11"/>
      <c r="I22" s="11"/>
    </row>
    <row r="23" spans="1:9" x14ac:dyDescent="0.25">
      <c r="A23" s="10"/>
      <c r="B23" s="11"/>
      <c r="C23" s="11"/>
      <c r="D23" s="11"/>
      <c r="E23" s="11"/>
      <c r="F23" s="11"/>
      <c r="G23" s="12"/>
      <c r="H23" s="11"/>
      <c r="I23" s="11"/>
    </row>
    <row r="24" spans="1:9" x14ac:dyDescent="0.25">
      <c r="A24" s="3"/>
      <c r="B24" s="2"/>
      <c r="C24" s="2"/>
      <c r="D24" s="2"/>
      <c r="E24" s="2"/>
      <c r="F24" s="2"/>
      <c r="G24" s="13"/>
      <c r="H24" s="2"/>
      <c r="I24" s="2"/>
    </row>
    <row r="25" spans="1:9" x14ac:dyDescent="0.25">
      <c r="A25" s="3"/>
      <c r="B25" s="2"/>
      <c r="C25" s="2"/>
      <c r="D25" s="2"/>
      <c r="E25" s="2"/>
      <c r="F25" s="2"/>
      <c r="G25" s="13"/>
      <c r="H25" s="2"/>
      <c r="I25" s="2"/>
    </row>
    <row r="26" spans="1:9" x14ac:dyDescent="0.25">
      <c r="A26" s="3"/>
      <c r="B26" s="2"/>
      <c r="C26" s="2"/>
      <c r="D26" s="2"/>
      <c r="E26" s="2"/>
      <c r="F26" s="2"/>
      <c r="G26" s="13"/>
      <c r="H26" s="2"/>
      <c r="I26" s="2"/>
    </row>
    <row r="27" spans="1:9" x14ac:dyDescent="0.25">
      <c r="A27" s="3"/>
      <c r="B27" s="2"/>
      <c r="C27" s="2"/>
      <c r="D27" s="2"/>
      <c r="E27" s="2"/>
      <c r="F27" s="2"/>
      <c r="G27" s="13"/>
      <c r="H27" s="2"/>
      <c r="I27" s="2"/>
    </row>
    <row r="28" spans="1:9" x14ac:dyDescent="0.25">
      <c r="A28" s="3"/>
      <c r="B28" s="2"/>
      <c r="C28" s="2"/>
      <c r="D28" s="2"/>
      <c r="E28" s="2"/>
      <c r="F28" s="2"/>
      <c r="G28" s="13"/>
      <c r="H28" s="2"/>
      <c r="I28" s="2"/>
    </row>
    <row r="29" spans="1:9" x14ac:dyDescent="0.25">
      <c r="A29" s="3"/>
      <c r="B29" s="2"/>
      <c r="C29" s="2"/>
      <c r="D29" s="2"/>
      <c r="E29" s="2"/>
      <c r="F29" s="2"/>
      <c r="G29" s="13"/>
      <c r="H29" s="2"/>
      <c r="I29" s="2"/>
    </row>
    <row r="30" spans="1:9" x14ac:dyDescent="0.25">
      <c r="A30" s="3"/>
      <c r="B30" s="2"/>
      <c r="C30" s="2"/>
      <c r="D30" s="2"/>
      <c r="E30" s="2"/>
      <c r="F30" s="2"/>
      <c r="G30" s="13"/>
      <c r="H30" s="2"/>
      <c r="I30" s="2"/>
    </row>
    <row r="31" spans="1:9" x14ac:dyDescent="0.25">
      <c r="A31" s="3"/>
      <c r="B31" s="2"/>
      <c r="C31" s="2"/>
      <c r="D31" s="2"/>
      <c r="E31" s="2"/>
      <c r="F31" s="2"/>
      <c r="G31" s="13"/>
      <c r="H31" s="2"/>
      <c r="I31" s="2"/>
    </row>
    <row r="32" spans="1:9" x14ac:dyDescent="0.25">
      <c r="A32" s="3"/>
      <c r="B32" s="2"/>
      <c r="C32" s="2"/>
      <c r="D32" s="2"/>
      <c r="E32" s="2"/>
      <c r="F32" s="2"/>
      <c r="G32" s="13"/>
      <c r="H32" s="2"/>
      <c r="I32" s="2"/>
    </row>
    <row r="33" spans="1:9" x14ac:dyDescent="0.25">
      <c r="A33" s="3"/>
      <c r="B33" s="2"/>
      <c r="C33" s="2"/>
      <c r="D33" s="2"/>
      <c r="E33" s="2"/>
      <c r="F33" s="2"/>
      <c r="G33" s="13"/>
      <c r="H33" s="2"/>
      <c r="I33" s="2"/>
    </row>
    <row r="34" spans="1:9" x14ac:dyDescent="0.25">
      <c r="A34" s="3"/>
      <c r="B34" s="2"/>
      <c r="C34" s="2"/>
      <c r="D34" s="2"/>
      <c r="E34" s="2"/>
      <c r="F34" s="2"/>
      <c r="G34" s="13"/>
      <c r="H34" s="2"/>
      <c r="I34" s="2"/>
    </row>
    <row r="35" spans="1:9" x14ac:dyDescent="0.25">
      <c r="A35" s="3"/>
      <c r="B35" s="2"/>
      <c r="C35" s="2"/>
      <c r="D35" s="2"/>
      <c r="E35" s="2"/>
      <c r="F35" s="2"/>
      <c r="G35" s="13"/>
      <c r="H35" s="2"/>
      <c r="I35" s="2"/>
    </row>
    <row r="36" spans="1:9" x14ac:dyDescent="0.25">
      <c r="A36" s="3"/>
      <c r="B36" s="2"/>
      <c r="C36" s="2"/>
      <c r="D36" s="2"/>
      <c r="E36" s="2"/>
      <c r="F36" s="2"/>
      <c r="G36" s="13"/>
      <c r="H36" s="2"/>
      <c r="I36" s="2"/>
    </row>
    <row r="37" spans="1:9" x14ac:dyDescent="0.25">
      <c r="A37" s="3"/>
      <c r="B37" s="2"/>
      <c r="C37" s="2"/>
      <c r="D37" s="2"/>
      <c r="E37" s="2"/>
      <c r="F37" s="2"/>
      <c r="G37" s="13"/>
      <c r="H37" s="2"/>
      <c r="I37" s="2"/>
    </row>
    <row r="38" spans="1:9" x14ac:dyDescent="0.25">
      <c r="A38" s="3"/>
      <c r="B38" s="2"/>
      <c r="C38" s="2"/>
      <c r="D38" s="2"/>
      <c r="E38" s="2"/>
      <c r="F38" s="2"/>
      <c r="G38" s="13"/>
      <c r="H38" s="2"/>
      <c r="I38" s="2"/>
    </row>
    <row r="39" spans="1:9" x14ac:dyDescent="0.25">
      <c r="A39" s="3"/>
      <c r="B39" s="2"/>
      <c r="C39" s="2"/>
      <c r="D39" s="2"/>
      <c r="E39" s="2"/>
      <c r="F39" s="2"/>
      <c r="G39" s="13"/>
      <c r="H39" s="2"/>
      <c r="I39" s="2"/>
    </row>
    <row r="40" spans="1:9" x14ac:dyDescent="0.25">
      <c r="A40" s="3"/>
      <c r="B40" s="2"/>
      <c r="C40" s="2"/>
      <c r="D40" s="2"/>
      <c r="E40" s="2"/>
      <c r="F40" s="2"/>
      <c r="G40" s="13"/>
      <c r="H40" s="2"/>
      <c r="I40" s="2"/>
    </row>
    <row r="41" spans="1:9" x14ac:dyDescent="0.25">
      <c r="A41" s="3"/>
      <c r="B41" s="2"/>
      <c r="C41" s="2"/>
      <c r="D41" s="2"/>
      <c r="E41" s="2"/>
      <c r="F41" s="2"/>
      <c r="G41" s="13"/>
      <c r="H41" s="2"/>
      <c r="I41" s="2"/>
    </row>
    <row r="42" spans="1:9" x14ac:dyDescent="0.25">
      <c r="A42" s="3"/>
      <c r="B42" s="2"/>
      <c r="C42" s="2"/>
      <c r="D42" s="2"/>
      <c r="E42" s="2"/>
      <c r="F42" s="2"/>
      <c r="G42" s="13"/>
      <c r="H42" s="2"/>
      <c r="I42" s="2"/>
    </row>
    <row r="43" spans="1:9" x14ac:dyDescent="0.25">
      <c r="A43" s="3"/>
      <c r="B43" s="2"/>
      <c r="C43" s="2"/>
      <c r="D43" s="2"/>
      <c r="E43" s="2"/>
      <c r="F43" s="2"/>
      <c r="G43" s="13"/>
      <c r="H43" s="2"/>
      <c r="I43" s="2"/>
    </row>
    <row r="44" spans="1:9" x14ac:dyDescent="0.25">
      <c r="A44" s="3"/>
      <c r="B44" s="2"/>
      <c r="C44" s="2"/>
      <c r="D44" s="2"/>
      <c r="E44" s="2"/>
      <c r="F44" s="2"/>
      <c r="G44" s="13"/>
      <c r="H44" s="2"/>
      <c r="I44" s="2"/>
    </row>
    <row r="45" spans="1:9" x14ac:dyDescent="0.25">
      <c r="A45" s="3"/>
      <c r="B45" s="2"/>
      <c r="C45" s="2"/>
      <c r="D45" s="2"/>
      <c r="E45" s="2"/>
      <c r="F45" s="2"/>
      <c r="G45" s="13"/>
      <c r="H45" s="2"/>
      <c r="I45" s="2"/>
    </row>
    <row r="46" spans="1:9" x14ac:dyDescent="0.25">
      <c r="A46" s="3"/>
      <c r="B46" s="2"/>
      <c r="C46" s="2"/>
      <c r="D46" s="2"/>
      <c r="E46" s="2"/>
      <c r="F46" s="2"/>
      <c r="G46" s="13"/>
      <c r="H46" s="2"/>
      <c r="I46" s="2"/>
    </row>
    <row r="47" spans="1:9" x14ac:dyDescent="0.25">
      <c r="A47" s="3"/>
      <c r="B47" s="2"/>
      <c r="C47" s="2"/>
      <c r="D47" s="2"/>
      <c r="E47" s="2"/>
      <c r="F47" s="2"/>
      <c r="G47" s="13"/>
      <c r="H47" s="2"/>
      <c r="I47" s="2"/>
    </row>
  </sheetData>
  <mergeCells count="10">
    <mergeCell ref="A1:I1"/>
    <mergeCell ref="B3:F3"/>
    <mergeCell ref="B5:F5"/>
    <mergeCell ref="B7:F7"/>
    <mergeCell ref="B9:F9"/>
    <mergeCell ref="B13:F13"/>
    <mergeCell ref="B15:F15"/>
    <mergeCell ref="B17:F17"/>
    <mergeCell ref="B19:F19"/>
    <mergeCell ref="B11:F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I14" sqref="I14"/>
    </sheetView>
  </sheetViews>
  <sheetFormatPr defaultRowHeight="15" x14ac:dyDescent="0.25"/>
  <cols>
    <col min="1" max="1" width="9.140625" style="1"/>
    <col min="7" max="7" width="9.140625" style="1"/>
    <col min="9" max="9" width="10.42578125" bestFit="1" customWidth="1"/>
  </cols>
  <sheetData>
    <row r="1" spans="1:9" ht="26.25" x14ac:dyDescent="0.4">
      <c r="A1" s="82" t="s">
        <v>11</v>
      </c>
      <c r="B1" s="83"/>
      <c r="C1" s="83"/>
      <c r="D1" s="83"/>
      <c r="E1" s="83"/>
      <c r="F1" s="83"/>
      <c r="G1" s="83"/>
      <c r="H1" s="83"/>
      <c r="I1" s="84"/>
    </row>
    <row r="2" spans="1:9" x14ac:dyDescent="0.25">
      <c r="A2" s="22" t="s">
        <v>0</v>
      </c>
      <c r="B2" s="4"/>
      <c r="C2" s="4"/>
      <c r="D2" s="4"/>
      <c r="E2" s="4"/>
      <c r="F2" s="4"/>
      <c r="G2" s="5"/>
      <c r="H2" s="4"/>
      <c r="I2" s="23"/>
    </row>
    <row r="3" spans="1:9" x14ac:dyDescent="0.25">
      <c r="A3" s="19">
        <v>1</v>
      </c>
      <c r="B3" s="80" t="s">
        <v>12</v>
      </c>
      <c r="C3" s="80"/>
      <c r="D3" s="80"/>
      <c r="E3" s="80"/>
      <c r="F3" s="80"/>
      <c r="G3" s="26"/>
      <c r="H3" s="27"/>
      <c r="I3" s="32">
        <v>0</v>
      </c>
    </row>
    <row r="4" spans="1:9" x14ac:dyDescent="0.25">
      <c r="A4" s="20"/>
      <c r="B4" s="4"/>
      <c r="C4" s="4"/>
      <c r="D4" s="4"/>
      <c r="E4" s="4"/>
      <c r="F4" s="4"/>
      <c r="G4" s="5"/>
      <c r="H4" s="4"/>
      <c r="I4" s="18"/>
    </row>
    <row r="5" spans="1:9" x14ac:dyDescent="0.25">
      <c r="A5" s="19">
        <v>2</v>
      </c>
      <c r="B5" s="80" t="s">
        <v>15</v>
      </c>
      <c r="C5" s="80"/>
      <c r="D5" s="80"/>
      <c r="E5" s="80"/>
      <c r="F5" s="80"/>
      <c r="G5" s="26"/>
      <c r="H5" s="27"/>
      <c r="I5" s="32">
        <v>0</v>
      </c>
    </row>
    <row r="6" spans="1:9" x14ac:dyDescent="0.25">
      <c r="A6" s="20"/>
      <c r="B6" s="4"/>
      <c r="C6" s="4"/>
      <c r="D6" s="4"/>
      <c r="E6" s="4"/>
      <c r="F6" s="4"/>
      <c r="G6" s="5"/>
      <c r="H6" s="4"/>
      <c r="I6" s="18"/>
    </row>
    <row r="7" spans="1:9" x14ac:dyDescent="0.25">
      <c r="A7" s="19">
        <v>3</v>
      </c>
      <c r="B7" s="80" t="s">
        <v>13</v>
      </c>
      <c r="C7" s="80"/>
      <c r="D7" s="80"/>
      <c r="E7" s="80"/>
      <c r="F7" s="80"/>
      <c r="G7" s="28"/>
      <c r="H7" s="27"/>
      <c r="I7" s="32">
        <v>0</v>
      </c>
    </row>
    <row r="8" spans="1:9" x14ac:dyDescent="0.25">
      <c r="A8" s="20"/>
      <c r="B8" s="4"/>
      <c r="C8" s="4"/>
      <c r="D8" s="4"/>
      <c r="E8" s="4"/>
      <c r="F8" s="4"/>
      <c r="G8" s="5"/>
      <c r="H8" s="4"/>
      <c r="I8" s="18"/>
    </row>
    <row r="9" spans="1:9" x14ac:dyDescent="0.25">
      <c r="A9" s="19">
        <v>4</v>
      </c>
      <c r="B9" s="80" t="s">
        <v>17</v>
      </c>
      <c r="C9" s="80"/>
      <c r="D9" s="80"/>
      <c r="E9" s="80"/>
      <c r="F9" s="80"/>
      <c r="G9" s="28"/>
      <c r="H9" s="27"/>
      <c r="I9" s="32">
        <v>0</v>
      </c>
    </row>
    <row r="10" spans="1:9" x14ac:dyDescent="0.25">
      <c r="A10" s="20"/>
      <c r="B10" s="4"/>
      <c r="C10" s="4"/>
      <c r="D10" s="4"/>
      <c r="E10" s="4"/>
      <c r="F10" s="4"/>
      <c r="G10" s="5"/>
      <c r="H10" s="4"/>
      <c r="I10" s="18"/>
    </row>
    <row r="11" spans="1:9" x14ac:dyDescent="0.25">
      <c r="A11" s="19">
        <v>5</v>
      </c>
      <c r="B11" s="80" t="s">
        <v>16</v>
      </c>
      <c r="C11" s="80"/>
      <c r="D11" s="80"/>
      <c r="E11" s="80"/>
      <c r="F11" s="80"/>
      <c r="G11" s="28"/>
      <c r="H11" s="27"/>
      <c r="I11" s="32">
        <v>0</v>
      </c>
    </row>
    <row r="12" spans="1:9" x14ac:dyDescent="0.25">
      <c r="A12" s="20"/>
      <c r="B12" s="4"/>
      <c r="C12" s="4"/>
      <c r="D12" s="4"/>
      <c r="E12" s="4"/>
      <c r="F12" s="4"/>
      <c r="G12" s="5"/>
      <c r="H12" s="4"/>
      <c r="I12" s="18"/>
    </row>
    <row r="13" spans="1:9" x14ac:dyDescent="0.25">
      <c r="A13" s="19">
        <v>6</v>
      </c>
      <c r="B13" s="80" t="s">
        <v>14</v>
      </c>
      <c r="C13" s="80"/>
      <c r="D13" s="80"/>
      <c r="E13" s="80"/>
      <c r="F13" s="80"/>
      <c r="G13" s="28"/>
      <c r="H13" s="29"/>
      <c r="I13" s="32">
        <v>0</v>
      </c>
    </row>
    <row r="14" spans="1:9" x14ac:dyDescent="0.25">
      <c r="A14" s="20"/>
      <c r="B14" s="4"/>
      <c r="C14" s="4"/>
      <c r="D14" s="4"/>
      <c r="E14" s="4"/>
      <c r="F14" s="4"/>
      <c r="G14" s="5"/>
      <c r="H14" s="4"/>
      <c r="I14" s="18"/>
    </row>
    <row r="15" spans="1:9" x14ac:dyDescent="0.25">
      <c r="A15" s="19">
        <v>7</v>
      </c>
      <c r="B15" s="80"/>
      <c r="C15" s="80"/>
      <c r="D15" s="80"/>
      <c r="E15" s="80"/>
      <c r="F15" s="80"/>
      <c r="G15" s="28"/>
      <c r="H15" s="29"/>
      <c r="I15" s="32"/>
    </row>
    <row r="16" spans="1:9" x14ac:dyDescent="0.25">
      <c r="A16" s="20"/>
      <c r="B16" s="4"/>
      <c r="C16" s="4"/>
      <c r="D16" s="4"/>
      <c r="E16" s="4"/>
      <c r="F16" s="4"/>
      <c r="G16" s="5"/>
      <c r="H16" s="4"/>
      <c r="I16" s="18"/>
    </row>
    <row r="17" spans="1:9" x14ac:dyDescent="0.25">
      <c r="A17" s="19">
        <v>8</v>
      </c>
      <c r="B17" s="80"/>
      <c r="C17" s="80"/>
      <c r="D17" s="80"/>
      <c r="E17" s="80"/>
      <c r="F17" s="80"/>
      <c r="G17" s="28"/>
      <c r="H17" s="27"/>
      <c r="I17" s="32"/>
    </row>
    <row r="18" spans="1:9" x14ac:dyDescent="0.25">
      <c r="A18" s="20"/>
      <c r="B18" s="4"/>
      <c r="C18" s="4"/>
      <c r="D18" s="4"/>
      <c r="E18" s="4"/>
      <c r="F18" s="4"/>
      <c r="G18" s="5"/>
      <c r="H18" s="4"/>
      <c r="I18" s="18"/>
    </row>
    <row r="19" spans="1:9" ht="15.75" thickBot="1" x14ac:dyDescent="0.3">
      <c r="A19" s="21">
        <v>9</v>
      </c>
      <c r="B19" s="81" t="s">
        <v>11</v>
      </c>
      <c r="C19" s="81"/>
      <c r="D19" s="81"/>
      <c r="E19" s="81"/>
      <c r="F19" s="81"/>
      <c r="G19" s="24"/>
      <c r="H19" s="25"/>
      <c r="I19" s="36">
        <f>SUM(I3,I5,I7,I9,I11,H13,H15,I17)</f>
        <v>0</v>
      </c>
    </row>
    <row r="20" spans="1:9" x14ac:dyDescent="0.25">
      <c r="A20" s="10"/>
      <c r="B20" s="11"/>
      <c r="C20" s="11"/>
      <c r="D20" s="11"/>
      <c r="E20" s="11"/>
      <c r="F20" s="11"/>
      <c r="G20" s="12"/>
      <c r="H20" s="11"/>
      <c r="I20" s="11"/>
    </row>
    <row r="21" spans="1:9" x14ac:dyDescent="0.25">
      <c r="A21" s="10"/>
      <c r="B21" s="11"/>
      <c r="C21" s="11"/>
      <c r="D21" s="11"/>
      <c r="E21" s="11"/>
      <c r="F21" s="11"/>
      <c r="G21" s="12"/>
      <c r="H21" s="11"/>
      <c r="I21" s="11"/>
    </row>
    <row r="22" spans="1:9" x14ac:dyDescent="0.25">
      <c r="A22" s="10"/>
      <c r="B22" s="11"/>
      <c r="C22" s="11"/>
      <c r="D22" s="11"/>
      <c r="E22" s="11"/>
      <c r="F22" s="11"/>
      <c r="G22" s="12"/>
      <c r="H22" s="11"/>
      <c r="I22" s="11"/>
    </row>
    <row r="23" spans="1:9" x14ac:dyDescent="0.25">
      <c r="A23" s="10"/>
      <c r="B23" s="11"/>
      <c r="C23" s="11"/>
      <c r="D23" s="11"/>
      <c r="E23" s="11"/>
      <c r="F23" s="11"/>
      <c r="G23" s="12"/>
      <c r="H23" s="11"/>
      <c r="I23" s="11"/>
    </row>
    <row r="24" spans="1:9" x14ac:dyDescent="0.25">
      <c r="A24" s="3"/>
      <c r="B24" s="2"/>
      <c r="C24" s="2"/>
      <c r="D24" s="2"/>
      <c r="E24" s="2"/>
      <c r="F24" s="2"/>
      <c r="G24" s="13"/>
      <c r="H24" s="2"/>
      <c r="I24" s="2"/>
    </row>
    <row r="25" spans="1:9" x14ac:dyDescent="0.25">
      <c r="A25" s="3"/>
      <c r="B25" s="2"/>
      <c r="C25" s="2"/>
      <c r="D25" s="2"/>
      <c r="E25" s="2"/>
      <c r="F25" s="2"/>
      <c r="G25" s="13"/>
      <c r="H25" s="2"/>
      <c r="I25" s="2"/>
    </row>
    <row r="26" spans="1:9" x14ac:dyDescent="0.25">
      <c r="A26" s="3"/>
      <c r="B26" s="2"/>
      <c r="C26" s="2"/>
      <c r="D26" s="2"/>
      <c r="E26" s="2"/>
      <c r="F26" s="2"/>
      <c r="G26" s="13"/>
      <c r="H26" s="2"/>
      <c r="I26" s="2"/>
    </row>
    <row r="27" spans="1:9" x14ac:dyDescent="0.25">
      <c r="A27" s="3"/>
      <c r="B27" s="2"/>
      <c r="C27" s="2"/>
      <c r="D27" s="2"/>
      <c r="E27" s="2"/>
      <c r="F27" s="2"/>
      <c r="G27" s="13"/>
      <c r="H27" s="2"/>
      <c r="I27" s="2"/>
    </row>
    <row r="28" spans="1:9" x14ac:dyDescent="0.25">
      <c r="A28" s="3"/>
      <c r="B28" s="2"/>
      <c r="C28" s="2"/>
      <c r="D28" s="2"/>
      <c r="E28" s="2"/>
      <c r="F28" s="2"/>
      <c r="G28" s="13"/>
      <c r="H28" s="2"/>
      <c r="I28" s="2"/>
    </row>
    <row r="29" spans="1:9" x14ac:dyDescent="0.25">
      <c r="A29" s="3"/>
      <c r="B29" s="2"/>
      <c r="C29" s="2"/>
      <c r="D29" s="2"/>
      <c r="E29" s="2"/>
      <c r="F29" s="2"/>
      <c r="G29" s="13"/>
      <c r="H29" s="2"/>
      <c r="I29" s="2"/>
    </row>
    <row r="30" spans="1:9" x14ac:dyDescent="0.25">
      <c r="A30" s="3"/>
      <c r="B30" s="2"/>
      <c r="C30" s="2"/>
      <c r="D30" s="2"/>
      <c r="E30" s="2"/>
      <c r="F30" s="2"/>
      <c r="G30" s="13"/>
      <c r="H30" s="2"/>
      <c r="I30" s="2"/>
    </row>
    <row r="31" spans="1:9" x14ac:dyDescent="0.25">
      <c r="A31" s="3"/>
      <c r="B31" s="2"/>
      <c r="C31" s="2"/>
      <c r="D31" s="2"/>
      <c r="E31" s="2"/>
      <c r="F31" s="2"/>
      <c r="G31" s="13"/>
      <c r="H31" s="2"/>
      <c r="I31" s="2"/>
    </row>
    <row r="32" spans="1:9" x14ac:dyDescent="0.25">
      <c r="A32" s="3"/>
      <c r="B32" s="2"/>
      <c r="C32" s="2"/>
      <c r="D32" s="2"/>
      <c r="E32" s="2"/>
      <c r="F32" s="2"/>
      <c r="G32" s="13"/>
      <c r="H32" s="2"/>
      <c r="I32" s="2"/>
    </row>
    <row r="33" spans="1:9" x14ac:dyDescent="0.25">
      <c r="A33" s="3"/>
      <c r="B33" s="2"/>
      <c r="C33" s="2"/>
      <c r="D33" s="2"/>
      <c r="E33" s="2"/>
      <c r="F33" s="2"/>
      <c r="G33" s="13"/>
      <c r="H33" s="2"/>
      <c r="I33" s="2"/>
    </row>
    <row r="34" spans="1:9" x14ac:dyDescent="0.25">
      <c r="A34" s="3"/>
      <c r="B34" s="2"/>
      <c r="C34" s="2"/>
      <c r="D34" s="2"/>
      <c r="E34" s="2"/>
      <c r="F34" s="2"/>
      <c r="G34" s="13"/>
      <c r="H34" s="2"/>
      <c r="I34" s="2"/>
    </row>
    <row r="35" spans="1:9" x14ac:dyDescent="0.25">
      <c r="A35" s="3"/>
      <c r="B35" s="2"/>
      <c r="C35" s="2"/>
      <c r="D35" s="2"/>
      <c r="E35" s="2"/>
      <c r="F35" s="2"/>
      <c r="G35" s="13"/>
      <c r="H35" s="2"/>
      <c r="I35" s="2"/>
    </row>
    <row r="36" spans="1:9" x14ac:dyDescent="0.25">
      <c r="A36" s="3"/>
      <c r="B36" s="2"/>
      <c r="C36" s="2"/>
      <c r="D36" s="2"/>
      <c r="E36" s="2"/>
      <c r="F36" s="2"/>
      <c r="G36" s="13"/>
      <c r="H36" s="2"/>
      <c r="I36" s="2"/>
    </row>
    <row r="37" spans="1:9" x14ac:dyDescent="0.25">
      <c r="A37" s="3"/>
      <c r="B37" s="2"/>
      <c r="C37" s="2"/>
      <c r="D37" s="2"/>
      <c r="E37" s="2"/>
      <c r="F37" s="2"/>
      <c r="G37" s="13"/>
      <c r="H37" s="2"/>
      <c r="I37" s="2"/>
    </row>
    <row r="38" spans="1:9" x14ac:dyDescent="0.25">
      <c r="A38" s="3"/>
      <c r="B38" s="2"/>
      <c r="C38" s="2"/>
      <c r="D38" s="2"/>
      <c r="E38" s="2"/>
      <c r="F38" s="2"/>
      <c r="G38" s="13"/>
      <c r="H38" s="2"/>
      <c r="I38" s="2"/>
    </row>
    <row r="39" spans="1:9" x14ac:dyDescent="0.25">
      <c r="A39" s="3"/>
      <c r="B39" s="2"/>
      <c r="C39" s="2"/>
      <c r="D39" s="2"/>
      <c r="E39" s="2"/>
      <c r="F39" s="2"/>
      <c r="G39" s="13"/>
      <c r="H39" s="2"/>
      <c r="I39" s="2"/>
    </row>
    <row r="40" spans="1:9" x14ac:dyDescent="0.25">
      <c r="A40" s="3"/>
      <c r="B40" s="2"/>
      <c r="C40" s="2"/>
      <c r="D40" s="2"/>
      <c r="E40" s="2"/>
      <c r="F40" s="2"/>
      <c r="G40" s="13"/>
      <c r="H40" s="2"/>
      <c r="I40" s="2"/>
    </row>
    <row r="41" spans="1:9" x14ac:dyDescent="0.25">
      <c r="A41" s="3"/>
      <c r="B41" s="2"/>
      <c r="C41" s="2"/>
      <c r="D41" s="2"/>
      <c r="E41" s="2"/>
      <c r="F41" s="2"/>
      <c r="G41" s="13"/>
      <c r="H41" s="2"/>
      <c r="I41" s="2"/>
    </row>
    <row r="42" spans="1:9" x14ac:dyDescent="0.25">
      <c r="A42" s="3"/>
      <c r="B42" s="2"/>
      <c r="C42" s="2"/>
      <c r="D42" s="2"/>
      <c r="E42" s="2"/>
      <c r="F42" s="2"/>
      <c r="G42" s="13"/>
      <c r="H42" s="2"/>
      <c r="I42" s="2"/>
    </row>
    <row r="43" spans="1:9" x14ac:dyDescent="0.25">
      <c r="A43" s="3"/>
      <c r="B43" s="2"/>
      <c r="C43" s="2"/>
      <c r="D43" s="2"/>
      <c r="E43" s="2"/>
      <c r="F43" s="2"/>
      <c r="G43" s="13"/>
      <c r="H43" s="2"/>
      <c r="I43" s="2"/>
    </row>
    <row r="44" spans="1:9" x14ac:dyDescent="0.25">
      <c r="A44" s="3"/>
      <c r="B44" s="2"/>
      <c r="C44" s="2"/>
      <c r="D44" s="2"/>
      <c r="E44" s="2"/>
      <c r="F44" s="2"/>
      <c r="G44" s="13"/>
      <c r="H44" s="2"/>
      <c r="I44" s="2"/>
    </row>
    <row r="45" spans="1:9" x14ac:dyDescent="0.25">
      <c r="A45" s="3"/>
      <c r="B45" s="2"/>
      <c r="C45" s="2"/>
      <c r="D45" s="2"/>
      <c r="E45" s="2"/>
      <c r="F45" s="2"/>
      <c r="G45" s="13"/>
      <c r="H45" s="2"/>
      <c r="I45" s="2"/>
    </row>
    <row r="46" spans="1:9" x14ac:dyDescent="0.25">
      <c r="A46" s="3"/>
      <c r="B46" s="2"/>
      <c r="C46" s="2"/>
      <c r="D46" s="2"/>
      <c r="E46" s="2"/>
      <c r="F46" s="2"/>
      <c r="G46" s="13"/>
      <c r="H46" s="2"/>
      <c r="I46" s="2"/>
    </row>
    <row r="47" spans="1:9" x14ac:dyDescent="0.25">
      <c r="A47" s="3"/>
      <c r="B47" s="2"/>
      <c r="C47" s="2"/>
      <c r="D47" s="2"/>
      <c r="E47" s="2"/>
      <c r="F47" s="2"/>
      <c r="G47" s="13"/>
      <c r="H47" s="2"/>
      <c r="I47" s="2"/>
    </row>
  </sheetData>
  <mergeCells count="10">
    <mergeCell ref="B7:F7"/>
    <mergeCell ref="A1:I1"/>
    <mergeCell ref="B3:F3"/>
    <mergeCell ref="B5:F5"/>
    <mergeCell ref="B9:F9"/>
    <mergeCell ref="B11:F11"/>
    <mergeCell ref="B13:F13"/>
    <mergeCell ref="B15:F15"/>
    <mergeCell ref="B17:F17"/>
    <mergeCell ref="B19:F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workbookViewId="0">
      <selection activeCell="E21" sqref="E21"/>
    </sheetView>
  </sheetViews>
  <sheetFormatPr defaultRowHeight="15" x14ac:dyDescent="0.25"/>
  <cols>
    <col min="1" max="1" width="12.42578125" bestFit="1" customWidth="1"/>
    <col min="2" max="2" width="11.7109375" customWidth="1"/>
    <col min="4" max="4" width="14.28515625" bestFit="1" customWidth="1"/>
    <col min="5" max="5" width="13.42578125" bestFit="1" customWidth="1"/>
    <col min="6" max="8" width="12.7109375" bestFit="1" customWidth="1"/>
    <col min="9" max="9" width="14.28515625" bestFit="1" customWidth="1"/>
  </cols>
  <sheetData>
    <row r="3" spans="1:9" ht="15.75" thickBot="1" x14ac:dyDescent="0.3"/>
    <row r="4" spans="1:9" x14ac:dyDescent="0.25">
      <c r="A4" s="87" t="s">
        <v>23</v>
      </c>
      <c r="B4" s="88"/>
      <c r="C4" s="89"/>
      <c r="D4" s="88"/>
      <c r="E4" s="88"/>
      <c r="F4" s="88"/>
      <c r="G4" s="88"/>
      <c r="H4" s="88"/>
      <c r="I4" s="90"/>
    </row>
    <row r="5" spans="1:9" x14ac:dyDescent="0.25">
      <c r="A5" s="58"/>
      <c r="B5" s="49"/>
      <c r="C5" s="48"/>
      <c r="D5" s="50" t="s">
        <v>29</v>
      </c>
      <c r="E5" s="31" t="s">
        <v>28</v>
      </c>
      <c r="F5" s="31" t="s">
        <v>27</v>
      </c>
      <c r="G5" s="31" t="s">
        <v>26</v>
      </c>
      <c r="H5" s="31" t="s">
        <v>25</v>
      </c>
      <c r="I5" s="59" t="s">
        <v>24</v>
      </c>
    </row>
    <row r="6" spans="1:9" x14ac:dyDescent="0.25">
      <c r="A6" s="85" t="s">
        <v>11</v>
      </c>
      <c r="B6" s="86"/>
      <c r="C6" s="48"/>
      <c r="D6" s="51">
        <f>+'Project Costs'!I19</f>
        <v>0</v>
      </c>
      <c r="E6" s="31"/>
      <c r="F6" s="31"/>
      <c r="G6" s="31"/>
      <c r="H6" s="31"/>
      <c r="I6" s="59"/>
    </row>
    <row r="7" spans="1:9" x14ac:dyDescent="0.25">
      <c r="A7" s="85" t="s">
        <v>18</v>
      </c>
      <c r="B7" s="86"/>
      <c r="C7" s="48"/>
      <c r="D7" s="52">
        <v>0</v>
      </c>
      <c r="E7" s="37">
        <f>+'Opportunity Calculation'!I19*0.5</f>
        <v>0</v>
      </c>
      <c r="F7" s="15">
        <f>+'Opportunity Calculation'!I19*0.75</f>
        <v>0</v>
      </c>
      <c r="G7" s="15">
        <f>+'Opportunity Calculation'!I19*0.85</f>
        <v>0</v>
      </c>
      <c r="H7" s="15">
        <f>+'Opportunity Calculation'!I19*0.95</f>
        <v>0</v>
      </c>
      <c r="I7" s="60">
        <f>+'Opportunity Calculation'!I19</f>
        <v>0</v>
      </c>
    </row>
    <row r="8" spans="1:9" x14ac:dyDescent="0.25">
      <c r="A8" s="85" t="s">
        <v>19</v>
      </c>
      <c r="B8" s="86"/>
      <c r="C8" s="48"/>
      <c r="D8" s="52">
        <f t="shared" ref="D8:I8" si="0">(D7-D6)</f>
        <v>0</v>
      </c>
      <c r="E8" s="15">
        <f t="shared" si="0"/>
        <v>0</v>
      </c>
      <c r="F8" s="37">
        <f t="shared" si="0"/>
        <v>0</v>
      </c>
      <c r="G8" s="37">
        <f t="shared" si="0"/>
        <v>0</v>
      </c>
      <c r="H8" s="37">
        <f t="shared" si="0"/>
        <v>0</v>
      </c>
      <c r="I8" s="61">
        <f t="shared" si="0"/>
        <v>0</v>
      </c>
    </row>
    <row r="9" spans="1:9" x14ac:dyDescent="0.25">
      <c r="A9" s="85" t="s">
        <v>20</v>
      </c>
      <c r="B9" s="86"/>
      <c r="C9" s="48"/>
      <c r="D9" s="70">
        <v>0</v>
      </c>
      <c r="E9" s="16"/>
      <c r="F9" s="16"/>
      <c r="G9" s="16"/>
      <c r="H9" s="16"/>
      <c r="I9" s="62"/>
    </row>
    <row r="10" spans="1:9" x14ac:dyDescent="0.25">
      <c r="A10" s="85" t="s">
        <v>30</v>
      </c>
      <c r="B10" s="86"/>
      <c r="C10" s="48"/>
      <c r="D10" s="53">
        <v>1</v>
      </c>
      <c r="E10" s="38">
        <f>(D10-D9)</f>
        <v>1</v>
      </c>
      <c r="F10" s="38">
        <f>(E10-D9)</f>
        <v>1</v>
      </c>
      <c r="G10" s="38">
        <f>(F10-D9)</f>
        <v>1</v>
      </c>
      <c r="H10" s="38">
        <f>(G10-D9)</f>
        <v>1</v>
      </c>
      <c r="I10" s="63">
        <f>(H10-D9)</f>
        <v>1</v>
      </c>
    </row>
    <row r="11" spans="1:9" x14ac:dyDescent="0.25">
      <c r="A11" s="85" t="s">
        <v>34</v>
      </c>
      <c r="B11" s="86"/>
      <c r="C11" s="48"/>
      <c r="D11" s="54">
        <f t="shared" ref="D11:I11" si="1">(D8*D10)</f>
        <v>0</v>
      </c>
      <c r="E11" s="39">
        <f t="shared" si="1"/>
        <v>0</v>
      </c>
      <c r="F11" s="39">
        <f t="shared" si="1"/>
        <v>0</v>
      </c>
      <c r="G11" s="39">
        <f t="shared" si="1"/>
        <v>0</v>
      </c>
      <c r="H11" s="39">
        <f t="shared" si="1"/>
        <v>0</v>
      </c>
      <c r="I11" s="64">
        <f t="shared" si="1"/>
        <v>0</v>
      </c>
    </row>
    <row r="12" spans="1:9" x14ac:dyDescent="0.25">
      <c r="A12" s="85" t="s">
        <v>31</v>
      </c>
      <c r="B12" s="86"/>
      <c r="C12" s="48"/>
      <c r="D12" s="55" t="s">
        <v>21</v>
      </c>
      <c r="E12" s="17">
        <f>SUM($D$11:E11)</f>
        <v>0</v>
      </c>
      <c r="F12" s="17">
        <f>SUM($D$11:F11)</f>
        <v>0</v>
      </c>
      <c r="G12" s="17">
        <f>SUM($D$11:G11)</f>
        <v>0</v>
      </c>
      <c r="H12" s="17">
        <f>SUM($D$11:H11)</f>
        <v>0</v>
      </c>
      <c r="I12" s="65">
        <f>SUM($D$11:I11)</f>
        <v>0</v>
      </c>
    </row>
    <row r="13" spans="1:9" x14ac:dyDescent="0.25">
      <c r="A13" s="85" t="s">
        <v>22</v>
      </c>
      <c r="B13" s="86"/>
      <c r="C13" s="48"/>
      <c r="D13" s="56" t="e">
        <f>-(D11/E11)</f>
        <v>#DIV/0!</v>
      </c>
      <c r="E13" s="16"/>
      <c r="F13" s="16"/>
      <c r="G13" s="16"/>
      <c r="H13" s="16"/>
      <c r="I13" s="62"/>
    </row>
    <row r="14" spans="1:9" x14ac:dyDescent="0.25">
      <c r="A14" s="85" t="s">
        <v>32</v>
      </c>
      <c r="B14" s="86"/>
      <c r="C14" s="48"/>
      <c r="D14" s="57" t="e">
        <f>IRR(D8:I8)</f>
        <v>#NUM!</v>
      </c>
      <c r="E14" s="16"/>
      <c r="F14" s="16"/>
      <c r="G14" s="16"/>
      <c r="H14" s="16"/>
      <c r="I14" s="62"/>
    </row>
    <row r="15" spans="1:9" ht="15.75" thickBot="1" x14ac:dyDescent="0.3">
      <c r="A15" s="91" t="s">
        <v>33</v>
      </c>
      <c r="B15" s="92"/>
      <c r="C15" s="66"/>
      <c r="D15" s="67">
        <f>SUM(D11:I11)</f>
        <v>0</v>
      </c>
      <c r="E15" s="68"/>
      <c r="F15" s="68"/>
      <c r="G15" s="68"/>
      <c r="H15" s="68"/>
      <c r="I15" s="69"/>
    </row>
  </sheetData>
  <mergeCells count="11">
    <mergeCell ref="A11:B11"/>
    <mergeCell ref="A12:B12"/>
    <mergeCell ref="A13:B13"/>
    <mergeCell ref="A14:B14"/>
    <mergeCell ref="A15:B15"/>
    <mergeCell ref="A10:B10"/>
    <mergeCell ref="A4:I4"/>
    <mergeCell ref="A6:B6"/>
    <mergeCell ref="A7:B7"/>
    <mergeCell ref="A8:B8"/>
    <mergeCell ref="A9:B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Executive Sumary</vt:lpstr>
      <vt:lpstr>Opportunity Calculation</vt:lpstr>
      <vt:lpstr>Project Costs</vt: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Nathan Wright</dc:creator>
  <cp:lastModifiedBy>Dr. Nathan Wright</cp:lastModifiedBy>
  <cp:lastPrinted>2017-06-04T20:55:47Z</cp:lastPrinted>
  <dcterms:created xsi:type="dcterms:W3CDTF">2017-05-23T00:45:18Z</dcterms:created>
  <dcterms:modified xsi:type="dcterms:W3CDTF">2017-06-04T20:57:04Z</dcterms:modified>
</cp:coreProperties>
</file>